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8565" yWindow="1095" windowWidth="19440" windowHeight="96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36" i="1" l="1"/>
  <c r="Q34" i="1" l="1"/>
  <c r="Q27" i="1"/>
  <c r="Q23" i="1"/>
  <c r="Q41" i="1"/>
  <c r="Q28" i="1"/>
  <c r="Q30" i="1"/>
  <c r="Q40" i="1" l="1"/>
  <c r="Q22" i="1"/>
  <c r="Q42" i="1"/>
  <c r="L43" i="1"/>
  <c r="K43" i="1"/>
  <c r="J43" i="1"/>
  <c r="M43" i="1"/>
  <c r="Q31" i="1"/>
  <c r="Q26" i="1"/>
  <c r="Q37" i="1"/>
  <c r="Q20" i="1"/>
  <c r="Q21" i="1"/>
  <c r="Q33" i="1"/>
  <c r="Q35" i="1"/>
  <c r="Q39" i="1"/>
  <c r="Q38" i="1"/>
  <c r="Q29" i="1"/>
  <c r="Q32" i="1"/>
  <c r="Q24" i="1"/>
  <c r="Q19" i="1"/>
  <c r="Q18" i="1"/>
  <c r="Q25" i="1"/>
  <c r="Q17" i="1"/>
  <c r="N43" i="1" l="1"/>
  <c r="Q16" i="1"/>
  <c r="Q15" i="1"/>
  <c r="Q14" i="1"/>
  <c r="Q13" i="1"/>
  <c r="Q12" i="1"/>
  <c r="Q11" i="1"/>
  <c r="Q10" i="1"/>
  <c r="Q9" i="1"/>
  <c r="Q8" i="1"/>
  <c r="Q7" i="1"/>
  <c r="Q6" i="1"/>
  <c r="Q5" i="1"/>
  <c r="Q4" i="1"/>
</calcChain>
</file>

<file path=xl/sharedStrings.xml><?xml version="1.0" encoding="utf-8"?>
<sst xmlns="http://schemas.openxmlformats.org/spreadsheetml/2006/main" count="350" uniqueCount="115">
  <si>
    <t>№ дома</t>
  </si>
  <si>
    <t xml:space="preserve">год постройки </t>
  </si>
  <si>
    <t>Стены</t>
  </si>
  <si>
    <t>Этаж</t>
  </si>
  <si>
    <t>Подъезд</t>
  </si>
  <si>
    <t>Общ. S</t>
  </si>
  <si>
    <t>Общ. S Жил.</t>
  </si>
  <si>
    <t>S жил</t>
  </si>
  <si>
    <t>S л/к</t>
  </si>
  <si>
    <t>S подвалов</t>
  </si>
  <si>
    <t>Длина дома</t>
  </si>
  <si>
    <t>ширина дома</t>
  </si>
  <si>
    <t>Р дома</t>
  </si>
  <si>
    <t>К</t>
  </si>
  <si>
    <t>-</t>
  </si>
  <si>
    <t>П</t>
  </si>
  <si>
    <t>к</t>
  </si>
  <si>
    <t>14а</t>
  </si>
  <si>
    <t>14б</t>
  </si>
  <si>
    <t>14в</t>
  </si>
  <si>
    <t>п</t>
  </si>
  <si>
    <t xml:space="preserve">Красный Маяк </t>
  </si>
  <si>
    <t>Мшинская Комсомольская</t>
  </si>
  <si>
    <t>д</t>
  </si>
  <si>
    <t>Мшинская Пролетарская</t>
  </si>
  <si>
    <t>3к1</t>
  </si>
  <si>
    <t>Мшинская Школьная</t>
  </si>
  <si>
    <t>Мшинская М Желез-ная</t>
  </si>
  <si>
    <t>Мшинская Лен.шоссе</t>
  </si>
  <si>
    <t>33а</t>
  </si>
  <si>
    <t>Низовская Кирова</t>
  </si>
  <si>
    <t>Сорочкино</t>
  </si>
  <si>
    <t>Мшинская Лесной</t>
  </si>
  <si>
    <t>10а</t>
  </si>
  <si>
    <t>ар</t>
  </si>
  <si>
    <t>8а</t>
  </si>
  <si>
    <t>Мшинская Пионерская</t>
  </si>
  <si>
    <t>4 б</t>
  </si>
  <si>
    <t>23б</t>
  </si>
  <si>
    <t>Большая Ящера</t>
  </si>
  <si>
    <t>Большая Дивенка</t>
  </si>
  <si>
    <t>23а</t>
  </si>
  <si>
    <t>кол.кв-р</t>
  </si>
  <si>
    <t>Высота</t>
  </si>
  <si>
    <t>кровля</t>
  </si>
  <si>
    <t>длина</t>
  </si>
  <si>
    <t>материал</t>
  </si>
  <si>
    <t>Отопление</t>
  </si>
  <si>
    <t xml:space="preserve">печное </t>
  </si>
  <si>
    <t>есть</t>
  </si>
  <si>
    <t>объём</t>
  </si>
  <si>
    <t>S участка</t>
  </si>
  <si>
    <t>совмещен</t>
  </si>
  <si>
    <t>фундамент</t>
  </si>
  <si>
    <t>бутовый</t>
  </si>
  <si>
    <t>шифер</t>
  </si>
  <si>
    <t>цент-ное</t>
  </si>
  <si>
    <t>ж/б блоки</t>
  </si>
  <si>
    <t>металлопроф</t>
  </si>
  <si>
    <t>рул.мягкая</t>
  </si>
  <si>
    <t>мягкая</t>
  </si>
  <si>
    <t>совм. Мягкая</t>
  </si>
  <si>
    <t>битум</t>
  </si>
  <si>
    <t>люди</t>
  </si>
  <si>
    <t>нет в базе</t>
  </si>
  <si>
    <t>Договор от 01 08 2017 года</t>
  </si>
  <si>
    <t xml:space="preserve">Договор № 14 управления МКД </t>
  </si>
  <si>
    <t>На выполнение работ по содержанию и ремонту общего имущества МКД № 11</t>
  </si>
  <si>
    <t>На выполнение работ по содержанию и ремонту общего имущества МКД № 12</t>
  </si>
  <si>
    <t>На выполнение работ по содержанию и ремонту общего имущества МКД № 13</t>
  </si>
  <si>
    <t>На выполнение работ по содержанию и ремонту общего имущества МКД № 4</t>
  </si>
  <si>
    <t>На выполнение работ по содержанию и ремонту общего имущества МКД № 5</t>
  </si>
  <si>
    <t>На выполнение работ по содержанию и ремонту общего имущества МКД № 3</t>
  </si>
  <si>
    <t>На выполнение работ по содержанию и ремонту общего имущества МКД № 6</t>
  </si>
  <si>
    <t>На выполнение работ по содержанию и ремонту общего имущества МКД № 7</t>
  </si>
  <si>
    <t>На выполнение работ по содержанию и ремонту общего имущества МКД № 8</t>
  </si>
  <si>
    <t>На выполнение работ по содержанию и ремонту общего имущества МКД № 9</t>
  </si>
  <si>
    <t>На выполнение работ по содержанию и ремонту общего имущества МКД № 10</t>
  </si>
  <si>
    <t>На выполнение работ по содержанию и ремонту общего имущества МКД  № 15</t>
  </si>
  <si>
    <t>На выполнение работ по содержанию и ремонту общего имущества МКД № 16</t>
  </si>
  <si>
    <t>На выполнение работ по содержанию и ремонту общего имущества МКД № 42</t>
  </si>
  <si>
    <t>На выполнение работ по содержанию и ремонту общего имущества МКД № 37</t>
  </si>
  <si>
    <t>На выполнение работ по содержанию и ремонту общего имущества МКД № 39</t>
  </si>
  <si>
    <t>На выполнение работ по содержанию и ремонту общего имущества МКД № 39/А</t>
  </si>
  <si>
    <t>Лоджии</t>
  </si>
  <si>
    <t>Балконы</t>
  </si>
  <si>
    <t>СЧ/Отопления</t>
  </si>
  <si>
    <t>СЧ/ХВС</t>
  </si>
  <si>
    <t>На выполнение работ по содержанию и ремонту общего имущества МКД № 35</t>
  </si>
  <si>
    <t>На выполнение работ по содержанию и ремонту общего имущества МКД № 29</t>
  </si>
  <si>
    <t>На выполнение работ по содержанию и ремонту общего имущества МКД № 30</t>
  </si>
  <si>
    <t>На выполнение работ по содержанию и ремонту общего имущества МКД № 20</t>
  </si>
  <si>
    <t>На выполнение работ по содержанию и ремонту общего имущества МКД № 31</t>
  </si>
  <si>
    <t>На выполнение работ по содержанию и ремонту общего имущества МКД № 32</t>
  </si>
  <si>
    <t>На выполнение работ по содержанию и ремонту общего имущества МКД № 33</t>
  </si>
  <si>
    <t>На выполнение работ по содержанию и ремонту общего имущества МКД № 25</t>
  </si>
  <si>
    <t>На выполнение работ по содержанию и ремонту общего имущества МКД № 26</t>
  </si>
  <si>
    <t>На выполнение работ по содержанию и ремонту общего имущества МКД  № 27</t>
  </si>
  <si>
    <t>На выполнение работ по содержанию и ремонту общего имущества МКД № 28</t>
  </si>
  <si>
    <t>На выполнение работ по содержанию и ремонту общего имущества МКД № 47</t>
  </si>
  <si>
    <t>На выполнение работ по содержанию и ремонту общего имущества МКД № 21</t>
  </si>
  <si>
    <t>На выполнение работ по содержанию и ремонту общего имущества МКД № 22</t>
  </si>
  <si>
    <t>На выполнение работ по содержанию и ремонту общего имущества МКД № 23</t>
  </si>
  <si>
    <t>На выполнение работ по содержанию и ремонту общего имущества МКД № 46</t>
  </si>
  <si>
    <t>На выполнение работ по содержанию и ремонту общего имущества МКД  № 1</t>
  </si>
  <si>
    <t>На выполнение работ по содержанию и ремонту общего имущества МКД № 2</t>
  </si>
  <si>
    <t>На выполнение работ по содержанию и ремонту общего имущества МКД № 45</t>
  </si>
  <si>
    <t>Длина розлива</t>
  </si>
  <si>
    <t>тип системы</t>
  </si>
  <si>
    <t>Тип системы отопления по общедомовой разводке- нижняя. Тип спускного крана-шаровый.</t>
  </si>
  <si>
    <t>ХВС</t>
  </si>
  <si>
    <t>Тип системы ХВС по общедомовой разводке- нижняя.</t>
  </si>
  <si>
    <t>нет</t>
  </si>
  <si>
    <t>Техническая характеристика Мшинское СП</t>
  </si>
  <si>
    <t>На выполнение работ по содержанию и ремонту общего имущества МКД №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</si>
</sst>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9C0006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5" xfId="0" applyFont="1" applyBorder="1"/>
    <xf numFmtId="0" fontId="2" fillId="0" borderId="18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8" xfId="0" applyFont="1" applyFill="1" applyBorder="1" applyAlignment="1">
      <alignment horizontal="center" textRotation="45"/>
    </xf>
    <xf numFmtId="0" fontId="2" fillId="0" borderId="6" xfId="0" applyFont="1" applyBorder="1" applyAlignment="1">
      <alignment horizontal="center" textRotation="45"/>
    </xf>
    <xf numFmtId="0" fontId="3" fillId="0" borderId="5" xfId="0" applyFont="1" applyBorder="1" applyAlignment="1">
      <alignment horizontal="center" textRotation="45"/>
    </xf>
    <xf numFmtId="0" fontId="3" fillId="0" borderId="7" xfId="0" applyFont="1" applyBorder="1" applyAlignment="1">
      <alignment horizontal="center" textRotation="45"/>
    </xf>
    <xf numFmtId="0" fontId="3" fillId="0" borderId="6" xfId="0" applyFont="1" applyBorder="1" applyAlignment="1">
      <alignment horizontal="center" textRotation="45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15" xfId="0" applyFont="1" applyBorder="1"/>
    <xf numFmtId="0" fontId="3" fillId="0" borderId="16" xfId="0" applyFont="1" applyBorder="1" applyAlignment="1">
      <alignment wrapText="1"/>
    </xf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3" fillId="3" borderId="4" xfId="0" applyFont="1" applyFill="1" applyBorder="1"/>
    <xf numFmtId="0" fontId="3" fillId="3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3" borderId="3" xfId="0" applyFont="1" applyFill="1" applyBorder="1"/>
    <xf numFmtId="0" fontId="2" fillId="3" borderId="9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wrapText="1"/>
    </xf>
    <xf numFmtId="0" fontId="2" fillId="3" borderId="8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/>
    <xf numFmtId="0" fontId="0" fillId="3" borderId="0" xfId="0" applyFill="1"/>
    <xf numFmtId="0" fontId="2" fillId="3" borderId="2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3" borderId="8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3" fillId="3" borderId="1" xfId="0" applyFont="1" applyFill="1" applyBorder="1"/>
    <xf numFmtId="0" fontId="2" fillId="3" borderId="1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15" xfId="0" applyFont="1" applyFill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3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4" borderId="3" xfId="0" applyFont="1" applyFill="1" applyBorder="1"/>
    <xf numFmtId="0" fontId="2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0" xfId="0" applyFont="1" applyFill="1"/>
    <xf numFmtId="0" fontId="0" fillId="4" borderId="0" xfId="0" applyFill="1"/>
    <xf numFmtId="0" fontId="3" fillId="0" borderId="5" xfId="0" applyFont="1" applyBorder="1" applyAlignment="1">
      <alignment horizontal="center" indent="1"/>
    </xf>
    <xf numFmtId="0" fontId="3" fillId="0" borderId="7" xfId="0" applyFont="1" applyBorder="1" applyAlignment="1">
      <alignment horizontal="center" inden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5" borderId="3" xfId="0" applyFont="1" applyFill="1" applyBorder="1"/>
    <xf numFmtId="0" fontId="2" fillId="5" borderId="2" xfId="0" applyFont="1" applyFill="1" applyBorder="1"/>
    <xf numFmtId="0" fontId="2" fillId="5" borderId="4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4" xfId="0" applyFont="1" applyFill="1" applyBorder="1" applyAlignment="1">
      <alignment wrapText="1"/>
    </xf>
    <xf numFmtId="0" fontId="2" fillId="5" borderId="4" xfId="0" applyFont="1" applyFill="1" applyBorder="1" applyAlignment="1">
      <alignment horizontal="center" wrapText="1"/>
    </xf>
    <xf numFmtId="0" fontId="2" fillId="5" borderId="0" xfId="0" applyFont="1" applyFill="1"/>
    <xf numFmtId="0" fontId="0" fillId="5" borderId="0" xfId="0" applyFill="1"/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7"/>
  <sheetViews>
    <sheetView tabSelected="1" zoomScale="83" zoomScaleNormal="83" workbookViewId="0">
      <selection activeCell="S14" sqref="S14"/>
    </sheetView>
  </sheetViews>
  <sheetFormatPr defaultRowHeight="15" x14ac:dyDescent="0.25"/>
  <cols>
    <col min="1" max="1" width="7.140625" customWidth="1"/>
    <col min="2" max="2" width="36.85546875" bestFit="1" customWidth="1"/>
    <col min="3" max="3" width="5.7109375" customWidth="1"/>
    <col min="4" max="4" width="7.140625" customWidth="1"/>
    <col min="5" max="5" width="4.7109375" customWidth="1"/>
    <col min="6" max="6" width="4.85546875" customWidth="1"/>
    <col min="7" max="7" width="6.28515625" customWidth="1"/>
    <col min="8" max="8" width="7.5703125" customWidth="1"/>
    <col min="9" max="9" width="7" customWidth="1"/>
    <col min="10" max="10" width="7.28515625" customWidth="1"/>
    <col min="11" max="12" width="10.7109375" customWidth="1"/>
    <col min="13" max="13" width="6.85546875" customWidth="1"/>
    <col min="14" max="14" width="8.5703125" bestFit="1" customWidth="1"/>
    <col min="15" max="15" width="7" customWidth="1"/>
    <col min="16" max="16" width="6.28515625" customWidth="1"/>
    <col min="17" max="17" width="6.42578125" style="1" customWidth="1"/>
    <col min="18" max="18" width="6.5703125" style="1" customWidth="1"/>
    <col min="19" max="19" width="7.140625" style="1" customWidth="1"/>
    <col min="20" max="20" width="8.7109375" style="1" customWidth="1"/>
    <col min="21" max="22" width="8.42578125" style="1" customWidth="1"/>
    <col min="23" max="23" width="15.28515625" style="1" customWidth="1"/>
    <col min="24" max="25" width="9.140625" style="1"/>
    <col min="26" max="26" width="43.7109375" hidden="1" customWidth="1"/>
    <col min="27" max="28" width="9.140625" style="1"/>
    <col min="29" max="29" width="18.42578125" style="1" customWidth="1"/>
    <col min="30" max="30" width="9.140625" style="1"/>
    <col min="31" max="31" width="16.42578125" style="1" customWidth="1"/>
    <col min="32" max="32" width="26.85546875" customWidth="1"/>
    <col min="33" max="33" width="14" style="1" customWidth="1"/>
    <col min="34" max="34" width="18.42578125" customWidth="1"/>
  </cols>
  <sheetData>
    <row r="1" spans="1:56" s="74" customFormat="1" ht="61.5" customHeight="1" thickBot="1" x14ac:dyDescent="0.35">
      <c r="A1" s="74" t="s">
        <v>113</v>
      </c>
      <c r="Q1" s="75"/>
      <c r="R1" s="75"/>
      <c r="S1" s="75"/>
      <c r="T1" s="75"/>
      <c r="U1" s="75"/>
      <c r="V1" s="75"/>
      <c r="W1" s="75"/>
      <c r="X1" s="75"/>
      <c r="Y1" s="75"/>
      <c r="AA1" s="75"/>
      <c r="AB1" s="75"/>
      <c r="AC1" s="75"/>
      <c r="AD1" s="75"/>
      <c r="AE1" s="75"/>
      <c r="AG1" s="75"/>
    </row>
    <row r="2" spans="1:56" ht="31.5" customHeight="1" thickBot="1" x14ac:dyDescent="0.3">
      <c r="A2" s="2"/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7"/>
      <c r="S2" s="8" t="s">
        <v>44</v>
      </c>
      <c r="T2" s="9"/>
      <c r="U2" s="10" t="s">
        <v>47</v>
      </c>
      <c r="V2" s="11"/>
      <c r="W2" s="12"/>
      <c r="X2" s="13"/>
      <c r="Y2" s="14"/>
      <c r="Z2" s="2"/>
      <c r="AA2" s="14"/>
      <c r="AB2" s="14"/>
      <c r="AC2" s="14"/>
      <c r="AD2" s="14"/>
      <c r="AE2" s="85" t="s">
        <v>47</v>
      </c>
      <c r="AF2" s="86"/>
      <c r="AG2" s="87" t="s">
        <v>110</v>
      </c>
      <c r="AH2" s="88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6" ht="35.25" thickBot="1" x14ac:dyDescent="0.3">
      <c r="A3" s="15"/>
      <c r="B3" s="16"/>
      <c r="C3" s="17" t="s">
        <v>0</v>
      </c>
      <c r="D3" s="17" t="s">
        <v>1</v>
      </c>
      <c r="E3" s="17" t="s">
        <v>2</v>
      </c>
      <c r="F3" s="18" t="s">
        <v>3</v>
      </c>
      <c r="G3" s="17" t="s">
        <v>4</v>
      </c>
      <c r="H3" s="18" t="s">
        <v>42</v>
      </c>
      <c r="I3" s="18" t="s">
        <v>50</v>
      </c>
      <c r="J3" s="18" t="s">
        <v>5</v>
      </c>
      <c r="K3" s="17" t="s">
        <v>6</v>
      </c>
      <c r="L3" s="19" t="s">
        <v>7</v>
      </c>
      <c r="M3" s="18" t="s">
        <v>8</v>
      </c>
      <c r="N3" s="17" t="s">
        <v>9</v>
      </c>
      <c r="O3" s="17" t="s">
        <v>10</v>
      </c>
      <c r="P3" s="17" t="s">
        <v>11</v>
      </c>
      <c r="Q3" s="20" t="s">
        <v>12</v>
      </c>
      <c r="R3" s="21" t="s">
        <v>43</v>
      </c>
      <c r="S3" s="22" t="s">
        <v>45</v>
      </c>
      <c r="T3" s="21" t="s">
        <v>46</v>
      </c>
      <c r="U3" s="19" t="s">
        <v>48</v>
      </c>
      <c r="V3" s="19" t="s">
        <v>56</v>
      </c>
      <c r="W3" s="23" t="s">
        <v>53</v>
      </c>
      <c r="X3" s="24" t="s">
        <v>51</v>
      </c>
      <c r="Y3" s="25" t="s">
        <v>63</v>
      </c>
      <c r="Z3" s="25" t="s">
        <v>65</v>
      </c>
      <c r="AA3" s="26" t="s">
        <v>84</v>
      </c>
      <c r="AB3" s="27" t="s">
        <v>85</v>
      </c>
      <c r="AC3" s="25" t="s">
        <v>86</v>
      </c>
      <c r="AD3" s="28" t="s">
        <v>87</v>
      </c>
      <c r="AE3" s="29" t="s">
        <v>107</v>
      </c>
      <c r="AF3" s="30" t="s">
        <v>108</v>
      </c>
      <c r="AG3" s="31" t="s">
        <v>107</v>
      </c>
      <c r="AH3" s="32" t="s">
        <v>108</v>
      </c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s="47" customFormat="1" ht="27" customHeight="1" x14ac:dyDescent="0.25">
      <c r="A4" s="39">
        <v>1</v>
      </c>
      <c r="B4" s="39" t="s">
        <v>21</v>
      </c>
      <c r="C4" s="33">
        <v>1</v>
      </c>
      <c r="D4" s="33">
        <v>1970</v>
      </c>
      <c r="E4" s="33" t="s">
        <v>13</v>
      </c>
      <c r="F4" s="33">
        <v>2</v>
      </c>
      <c r="G4" s="33">
        <v>2</v>
      </c>
      <c r="H4" s="33">
        <v>12</v>
      </c>
      <c r="I4" s="33">
        <v>2130</v>
      </c>
      <c r="J4" s="33">
        <v>564.9</v>
      </c>
      <c r="K4" s="33">
        <v>515.6</v>
      </c>
      <c r="L4" s="33">
        <v>302.8</v>
      </c>
      <c r="M4" s="33">
        <v>49.3</v>
      </c>
      <c r="N4" s="33" t="s">
        <v>14</v>
      </c>
      <c r="O4" s="33">
        <v>31.7</v>
      </c>
      <c r="P4" s="33">
        <v>12</v>
      </c>
      <c r="Q4" s="33">
        <f t="shared" ref="Q4:Q42" si="0">(O4+P4)*2</f>
        <v>87.4</v>
      </c>
      <c r="R4" s="33">
        <v>5.6</v>
      </c>
      <c r="S4" s="33">
        <v>475.5</v>
      </c>
      <c r="T4" s="40" t="s">
        <v>58</v>
      </c>
      <c r="U4" s="41"/>
      <c r="V4" s="42" t="s">
        <v>49</v>
      </c>
      <c r="W4" s="42" t="s">
        <v>54</v>
      </c>
      <c r="X4" s="27">
        <v>380.4</v>
      </c>
      <c r="Y4" s="27">
        <v>27</v>
      </c>
      <c r="Z4" s="43" t="s">
        <v>70</v>
      </c>
      <c r="AA4" s="27" t="s">
        <v>112</v>
      </c>
      <c r="AB4" s="27" t="s">
        <v>112</v>
      </c>
      <c r="AC4" s="27">
        <v>1</v>
      </c>
      <c r="AD4" s="27">
        <v>1</v>
      </c>
      <c r="AE4" s="44">
        <v>88</v>
      </c>
      <c r="AF4" s="45" t="s">
        <v>109</v>
      </c>
      <c r="AG4" s="27">
        <v>88</v>
      </c>
      <c r="AH4" s="45" t="s">
        <v>111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</row>
    <row r="5" spans="1:56" s="47" customFormat="1" ht="21.75" customHeight="1" x14ac:dyDescent="0.25">
      <c r="A5" s="48">
        <v>2</v>
      </c>
      <c r="B5" s="48" t="s">
        <v>21</v>
      </c>
      <c r="C5" s="27">
        <v>2</v>
      </c>
      <c r="D5" s="27">
        <v>1966</v>
      </c>
      <c r="E5" s="27" t="s">
        <v>13</v>
      </c>
      <c r="F5" s="27">
        <v>2</v>
      </c>
      <c r="G5" s="27">
        <v>2</v>
      </c>
      <c r="H5" s="27">
        <v>16</v>
      </c>
      <c r="I5" s="27">
        <v>2471</v>
      </c>
      <c r="J5" s="27">
        <v>681.9</v>
      </c>
      <c r="K5" s="27">
        <v>620.70000000000005</v>
      </c>
      <c r="L5" s="27">
        <v>402.8</v>
      </c>
      <c r="M5" s="27">
        <v>57.2</v>
      </c>
      <c r="N5" s="27" t="s">
        <v>14</v>
      </c>
      <c r="O5" s="27">
        <v>35.1</v>
      </c>
      <c r="P5" s="27">
        <v>12.5</v>
      </c>
      <c r="Q5" s="27">
        <f t="shared" si="0"/>
        <v>95.2</v>
      </c>
      <c r="R5" s="27">
        <v>5.6</v>
      </c>
      <c r="S5" s="27">
        <v>551</v>
      </c>
      <c r="T5" s="44" t="s">
        <v>55</v>
      </c>
      <c r="U5" s="49"/>
      <c r="V5" s="44" t="s">
        <v>49</v>
      </c>
      <c r="W5" s="44" t="s">
        <v>54</v>
      </c>
      <c r="X5" s="27">
        <v>441.3</v>
      </c>
      <c r="Y5" s="27">
        <v>34</v>
      </c>
      <c r="Z5" s="43" t="s">
        <v>71</v>
      </c>
      <c r="AA5" s="27"/>
      <c r="AB5" s="27">
        <v>4</v>
      </c>
      <c r="AC5" s="27">
        <v>1</v>
      </c>
      <c r="AD5" s="27">
        <v>1</v>
      </c>
      <c r="AE5" s="44">
        <v>655.8</v>
      </c>
      <c r="AF5" s="45" t="s">
        <v>109</v>
      </c>
      <c r="AG5" s="44">
        <v>655.8</v>
      </c>
      <c r="AH5" s="45" t="s">
        <v>111</v>
      </c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</row>
    <row r="6" spans="1:56" s="47" customFormat="1" ht="24.75" customHeight="1" x14ac:dyDescent="0.25">
      <c r="A6" s="39">
        <v>3</v>
      </c>
      <c r="B6" s="48" t="s">
        <v>21</v>
      </c>
      <c r="C6" s="27">
        <v>3</v>
      </c>
      <c r="D6" s="27">
        <v>1966</v>
      </c>
      <c r="E6" s="27" t="s">
        <v>13</v>
      </c>
      <c r="F6" s="27">
        <v>2</v>
      </c>
      <c r="G6" s="27">
        <v>2</v>
      </c>
      <c r="H6" s="27">
        <v>15</v>
      </c>
      <c r="I6" s="27">
        <v>2471</v>
      </c>
      <c r="J6" s="27">
        <v>692.3</v>
      </c>
      <c r="K6" s="27">
        <v>635.20000000000005</v>
      </c>
      <c r="L6" s="27">
        <v>394.9</v>
      </c>
      <c r="M6" s="27">
        <v>26.3</v>
      </c>
      <c r="N6" s="27" t="s">
        <v>14</v>
      </c>
      <c r="O6" s="27">
        <v>35.299999999999997</v>
      </c>
      <c r="P6" s="27">
        <v>12.5</v>
      </c>
      <c r="Q6" s="27">
        <f t="shared" si="0"/>
        <v>95.6</v>
      </c>
      <c r="R6" s="27">
        <v>5.6</v>
      </c>
      <c r="S6" s="27">
        <v>551</v>
      </c>
      <c r="T6" s="44" t="s">
        <v>55</v>
      </c>
      <c r="U6" s="49"/>
      <c r="V6" s="44" t="s">
        <v>49</v>
      </c>
      <c r="W6" s="44" t="s">
        <v>54</v>
      </c>
      <c r="X6" s="27">
        <v>441.3</v>
      </c>
      <c r="Y6" s="27">
        <v>29</v>
      </c>
      <c r="Z6" s="43" t="s">
        <v>73</v>
      </c>
      <c r="AA6" s="27"/>
      <c r="AB6" s="27">
        <v>12</v>
      </c>
      <c r="AC6" s="27">
        <v>1</v>
      </c>
      <c r="AD6" s="27">
        <v>1</v>
      </c>
      <c r="AE6" s="44">
        <v>635.20000000000005</v>
      </c>
      <c r="AF6" s="45" t="s">
        <v>109</v>
      </c>
      <c r="AG6" s="44">
        <v>635.20000000000005</v>
      </c>
      <c r="AH6" s="45" t="s">
        <v>111</v>
      </c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</row>
    <row r="7" spans="1:56" s="47" customFormat="1" ht="15.75" customHeight="1" x14ac:dyDescent="0.25">
      <c r="A7" s="48">
        <v>4</v>
      </c>
      <c r="B7" s="48" t="s">
        <v>21</v>
      </c>
      <c r="C7" s="27">
        <v>4</v>
      </c>
      <c r="D7" s="27">
        <v>1970</v>
      </c>
      <c r="E7" s="27" t="s">
        <v>16</v>
      </c>
      <c r="F7" s="27">
        <v>2</v>
      </c>
      <c r="G7" s="27">
        <v>2</v>
      </c>
      <c r="H7" s="27">
        <v>12</v>
      </c>
      <c r="I7" s="27">
        <v>2050</v>
      </c>
      <c r="J7" s="27">
        <v>522.9</v>
      </c>
      <c r="K7" s="27">
        <v>499.3</v>
      </c>
      <c r="L7" s="27">
        <v>0</v>
      </c>
      <c r="M7" s="27">
        <v>23.7</v>
      </c>
      <c r="N7" s="27"/>
      <c r="O7" s="27">
        <v>31.29</v>
      </c>
      <c r="P7" s="27">
        <v>11.7</v>
      </c>
      <c r="Q7" s="27">
        <f t="shared" si="0"/>
        <v>85.97999999999999</v>
      </c>
      <c r="R7" s="27">
        <v>5.6</v>
      </c>
      <c r="S7" s="27">
        <v>457</v>
      </c>
      <c r="T7" s="44" t="s">
        <v>62</v>
      </c>
      <c r="U7" s="49"/>
      <c r="V7" s="44" t="s">
        <v>49</v>
      </c>
      <c r="W7" s="44" t="s">
        <v>54</v>
      </c>
      <c r="X7" s="27">
        <v>366</v>
      </c>
      <c r="Y7" s="27">
        <v>18</v>
      </c>
      <c r="Z7" s="43" t="s">
        <v>74</v>
      </c>
      <c r="AA7" s="27" t="s">
        <v>112</v>
      </c>
      <c r="AB7" s="27" t="s">
        <v>112</v>
      </c>
      <c r="AC7" s="27">
        <v>1</v>
      </c>
      <c r="AD7" s="27">
        <v>1</v>
      </c>
      <c r="AE7" s="44">
        <v>284.2</v>
      </c>
      <c r="AF7" s="45" t="s">
        <v>109</v>
      </c>
      <c r="AG7" s="44">
        <v>284.2</v>
      </c>
      <c r="AH7" s="45" t="s">
        <v>111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</row>
    <row r="8" spans="1:56" s="47" customFormat="1" ht="39" customHeight="1" x14ac:dyDescent="0.25">
      <c r="A8" s="39">
        <v>5</v>
      </c>
      <c r="B8" s="48" t="s">
        <v>21</v>
      </c>
      <c r="C8" s="27">
        <v>5</v>
      </c>
      <c r="D8" s="27">
        <v>1976</v>
      </c>
      <c r="E8" s="27" t="s">
        <v>15</v>
      </c>
      <c r="F8" s="27">
        <v>3</v>
      </c>
      <c r="G8" s="27">
        <v>3</v>
      </c>
      <c r="H8" s="27">
        <v>27</v>
      </c>
      <c r="I8" s="27">
        <v>4531</v>
      </c>
      <c r="J8" s="27">
        <v>1282.7</v>
      </c>
      <c r="K8" s="27">
        <v>1243.2</v>
      </c>
      <c r="L8" s="27">
        <v>842.3</v>
      </c>
      <c r="M8" s="27">
        <v>41</v>
      </c>
      <c r="N8" s="27">
        <v>0</v>
      </c>
      <c r="O8" s="27">
        <v>42.3</v>
      </c>
      <c r="P8" s="27">
        <v>11.9</v>
      </c>
      <c r="Q8" s="27">
        <f t="shared" si="0"/>
        <v>108.39999999999999</v>
      </c>
      <c r="R8" s="27">
        <v>9</v>
      </c>
      <c r="S8" s="27">
        <v>258.60000000000002</v>
      </c>
      <c r="T8" s="44" t="s">
        <v>60</v>
      </c>
      <c r="U8" s="49"/>
      <c r="V8" s="44" t="s">
        <v>49</v>
      </c>
      <c r="W8" s="44" t="s">
        <v>57</v>
      </c>
      <c r="X8" s="27"/>
      <c r="Y8" s="27">
        <v>62</v>
      </c>
      <c r="Z8" s="43" t="s">
        <v>75</v>
      </c>
      <c r="AA8" s="27"/>
      <c r="AB8" s="27">
        <v>18</v>
      </c>
      <c r="AC8" s="27">
        <v>1</v>
      </c>
      <c r="AD8" s="27">
        <v>1</v>
      </c>
      <c r="AE8" s="44">
        <v>1240.7</v>
      </c>
      <c r="AF8" s="45" t="s">
        <v>109</v>
      </c>
      <c r="AG8" s="44">
        <v>1240.7</v>
      </c>
      <c r="AH8" s="45" t="s">
        <v>111</v>
      </c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</row>
    <row r="9" spans="1:56" s="47" customFormat="1" ht="20.25" customHeight="1" x14ac:dyDescent="0.25">
      <c r="A9" s="48">
        <v>6</v>
      </c>
      <c r="B9" s="48" t="s">
        <v>21</v>
      </c>
      <c r="C9" s="27">
        <v>6</v>
      </c>
      <c r="D9" s="27">
        <v>1976</v>
      </c>
      <c r="E9" s="27" t="s">
        <v>15</v>
      </c>
      <c r="F9" s="27">
        <v>3</v>
      </c>
      <c r="G9" s="27">
        <v>3</v>
      </c>
      <c r="H9" s="27">
        <v>27</v>
      </c>
      <c r="I9" s="27">
        <v>4531</v>
      </c>
      <c r="J9" s="27">
        <v>1282.8</v>
      </c>
      <c r="K9" s="27">
        <v>1236.9000000000001</v>
      </c>
      <c r="L9" s="27">
        <v>842.7</v>
      </c>
      <c r="M9" s="27">
        <v>42</v>
      </c>
      <c r="N9" s="27">
        <v>0</v>
      </c>
      <c r="O9" s="27">
        <v>42.3</v>
      </c>
      <c r="P9" s="27">
        <v>11.9</v>
      </c>
      <c r="Q9" s="27">
        <f t="shared" si="0"/>
        <v>108.39999999999999</v>
      </c>
      <c r="R9" s="27">
        <v>9</v>
      </c>
      <c r="S9" s="27">
        <v>529</v>
      </c>
      <c r="T9" s="44" t="s">
        <v>60</v>
      </c>
      <c r="U9" s="49"/>
      <c r="V9" s="44" t="s">
        <v>49</v>
      </c>
      <c r="W9" s="44" t="s">
        <v>57</v>
      </c>
      <c r="X9" s="27">
        <v>503</v>
      </c>
      <c r="Y9" s="27">
        <v>57</v>
      </c>
      <c r="Z9" s="43" t="s">
        <v>76</v>
      </c>
      <c r="AA9" s="27"/>
      <c r="AB9" s="27">
        <v>18</v>
      </c>
      <c r="AC9" s="27">
        <v>1</v>
      </c>
      <c r="AD9" s="27">
        <v>1</v>
      </c>
      <c r="AE9" s="44">
        <v>300</v>
      </c>
      <c r="AF9" s="45" t="s">
        <v>109</v>
      </c>
      <c r="AG9" s="44">
        <v>300</v>
      </c>
      <c r="AH9" s="45" t="s">
        <v>111</v>
      </c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</row>
    <row r="10" spans="1:56" s="47" customFormat="1" ht="22.5" customHeight="1" x14ac:dyDescent="0.25">
      <c r="A10" s="39">
        <v>7</v>
      </c>
      <c r="B10" s="48" t="s">
        <v>21</v>
      </c>
      <c r="C10" s="27">
        <v>7</v>
      </c>
      <c r="D10" s="27">
        <v>1976</v>
      </c>
      <c r="E10" s="27" t="s">
        <v>16</v>
      </c>
      <c r="F10" s="27">
        <v>2</v>
      </c>
      <c r="G10" s="27">
        <v>3</v>
      </c>
      <c r="H10" s="27">
        <v>18</v>
      </c>
      <c r="I10" s="27">
        <v>4621</v>
      </c>
      <c r="J10" s="27">
        <v>911.8</v>
      </c>
      <c r="K10" s="27">
        <v>874.8</v>
      </c>
      <c r="L10" s="27">
        <v>446.3</v>
      </c>
      <c r="M10" s="27">
        <v>36.9</v>
      </c>
      <c r="N10" s="27">
        <v>0</v>
      </c>
      <c r="O10" s="27">
        <v>49.3</v>
      </c>
      <c r="P10" s="27">
        <v>14.2</v>
      </c>
      <c r="Q10" s="27">
        <f t="shared" si="0"/>
        <v>127</v>
      </c>
      <c r="R10" s="27">
        <v>6.6</v>
      </c>
      <c r="S10" s="27"/>
      <c r="T10" s="44" t="s">
        <v>60</v>
      </c>
      <c r="U10" s="49"/>
      <c r="V10" s="44" t="s">
        <v>49</v>
      </c>
      <c r="W10" s="44" t="s">
        <v>57</v>
      </c>
      <c r="X10" s="27"/>
      <c r="Y10" s="27">
        <v>37</v>
      </c>
      <c r="Z10" s="43" t="s">
        <v>77</v>
      </c>
      <c r="AA10" s="27"/>
      <c r="AB10" s="27">
        <v>18</v>
      </c>
      <c r="AC10" s="27">
        <v>1</v>
      </c>
      <c r="AD10" s="27">
        <v>1</v>
      </c>
      <c r="AE10" s="44">
        <v>874.9</v>
      </c>
      <c r="AF10" s="45" t="s">
        <v>109</v>
      </c>
      <c r="AG10" s="44">
        <v>874.9</v>
      </c>
      <c r="AH10" s="45" t="s">
        <v>111</v>
      </c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</row>
    <row r="11" spans="1:56" s="47" customFormat="1" ht="24.75" customHeight="1" x14ac:dyDescent="0.25">
      <c r="A11" s="48">
        <v>8</v>
      </c>
      <c r="B11" s="48" t="s">
        <v>21</v>
      </c>
      <c r="C11" s="27" t="s">
        <v>17</v>
      </c>
      <c r="D11" s="27">
        <v>1981</v>
      </c>
      <c r="E11" s="27" t="s">
        <v>15</v>
      </c>
      <c r="F11" s="27">
        <v>3</v>
      </c>
      <c r="G11" s="27">
        <v>3</v>
      </c>
      <c r="H11" s="27">
        <v>24</v>
      </c>
      <c r="I11" s="27">
        <v>7190</v>
      </c>
      <c r="J11" s="27">
        <v>2110.1999999999998</v>
      </c>
      <c r="K11" s="27">
        <v>1447.2</v>
      </c>
      <c r="L11" s="27">
        <v>872.6</v>
      </c>
      <c r="M11" s="27">
        <v>176.4</v>
      </c>
      <c r="N11" s="27">
        <v>628</v>
      </c>
      <c r="O11" s="27">
        <v>12.89</v>
      </c>
      <c r="P11" s="27">
        <v>42.3</v>
      </c>
      <c r="Q11" s="27">
        <f t="shared" si="0"/>
        <v>110.38</v>
      </c>
      <c r="R11" s="27">
        <v>18.399999999999999</v>
      </c>
      <c r="S11" s="27">
        <v>687</v>
      </c>
      <c r="T11" s="44" t="s">
        <v>52</v>
      </c>
      <c r="U11" s="49"/>
      <c r="V11" s="44" t="s">
        <v>49</v>
      </c>
      <c r="W11" s="44" t="s">
        <v>57</v>
      </c>
      <c r="X11" s="27">
        <v>654</v>
      </c>
      <c r="Y11" s="27">
        <v>65</v>
      </c>
      <c r="Z11" s="43" t="s">
        <v>67</v>
      </c>
      <c r="AA11" s="27">
        <v>33</v>
      </c>
      <c r="AB11" s="27"/>
      <c r="AC11" s="27">
        <v>1</v>
      </c>
      <c r="AD11" s="27">
        <v>1</v>
      </c>
      <c r="AE11" s="44">
        <v>1447.2</v>
      </c>
      <c r="AF11" s="45" t="s">
        <v>109</v>
      </c>
      <c r="AG11" s="44">
        <v>1447.2</v>
      </c>
      <c r="AH11" s="45" t="s">
        <v>111</v>
      </c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</row>
    <row r="12" spans="1:56" s="47" customFormat="1" ht="24.75" customHeight="1" x14ac:dyDescent="0.25">
      <c r="A12" s="39">
        <v>9</v>
      </c>
      <c r="B12" s="48" t="s">
        <v>21</v>
      </c>
      <c r="C12" s="27" t="s">
        <v>18</v>
      </c>
      <c r="D12" s="27">
        <v>1983</v>
      </c>
      <c r="E12" s="27" t="s">
        <v>16</v>
      </c>
      <c r="F12" s="27">
        <v>4</v>
      </c>
      <c r="G12" s="27">
        <v>1</v>
      </c>
      <c r="H12" s="27">
        <v>11</v>
      </c>
      <c r="I12" s="27">
        <v>2787</v>
      </c>
      <c r="J12" s="27">
        <v>702.7</v>
      </c>
      <c r="K12" s="27">
        <v>609.9</v>
      </c>
      <c r="L12" s="27">
        <v>359.1</v>
      </c>
      <c r="M12" s="27">
        <v>82</v>
      </c>
      <c r="N12" s="27">
        <v>0</v>
      </c>
      <c r="O12" s="27">
        <v>0</v>
      </c>
      <c r="P12" s="27">
        <v>0</v>
      </c>
      <c r="Q12" s="27">
        <f t="shared" si="0"/>
        <v>0</v>
      </c>
      <c r="R12" s="27">
        <v>8.5500000000000007</v>
      </c>
      <c r="S12" s="27">
        <v>258</v>
      </c>
      <c r="T12" s="44" t="s">
        <v>60</v>
      </c>
      <c r="U12" s="49"/>
      <c r="V12" s="44" t="s">
        <v>49</v>
      </c>
      <c r="W12" s="44" t="s">
        <v>54</v>
      </c>
      <c r="X12" s="27">
        <v>245.5</v>
      </c>
      <c r="Y12" s="27">
        <v>23</v>
      </c>
      <c r="Z12" s="43" t="s">
        <v>68</v>
      </c>
      <c r="AA12" s="27">
        <v>11</v>
      </c>
      <c r="AB12" s="27"/>
      <c r="AC12" s="27">
        <v>1</v>
      </c>
      <c r="AD12" s="27">
        <v>1</v>
      </c>
      <c r="AE12" s="44">
        <v>624.6</v>
      </c>
      <c r="AF12" s="45" t="s">
        <v>109</v>
      </c>
      <c r="AG12" s="44">
        <v>624.6</v>
      </c>
      <c r="AH12" s="45" t="s">
        <v>111</v>
      </c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</row>
    <row r="13" spans="1:56" s="47" customFormat="1" ht="19.5" customHeight="1" x14ac:dyDescent="0.25">
      <c r="A13" s="48">
        <v>10</v>
      </c>
      <c r="B13" s="48" t="s">
        <v>21</v>
      </c>
      <c r="C13" s="27" t="s">
        <v>19</v>
      </c>
      <c r="D13" s="27">
        <v>1981</v>
      </c>
      <c r="E13" s="27" t="s">
        <v>15</v>
      </c>
      <c r="F13" s="27">
        <v>3</v>
      </c>
      <c r="G13" s="27">
        <v>3</v>
      </c>
      <c r="H13" s="27">
        <v>24</v>
      </c>
      <c r="I13" s="27">
        <v>5498</v>
      </c>
      <c r="J13" s="27">
        <v>2102.1</v>
      </c>
      <c r="K13" s="27">
        <v>1441.1</v>
      </c>
      <c r="L13" s="27">
        <v>869.9</v>
      </c>
      <c r="M13" s="27">
        <v>174.8</v>
      </c>
      <c r="N13" s="27">
        <v>628</v>
      </c>
      <c r="O13" s="27">
        <v>12.9</v>
      </c>
      <c r="P13" s="27">
        <v>48.75</v>
      </c>
      <c r="Q13" s="27">
        <f t="shared" si="0"/>
        <v>123.3</v>
      </c>
      <c r="R13" s="27">
        <v>8.4</v>
      </c>
      <c r="S13" s="27">
        <v>688</v>
      </c>
      <c r="T13" s="44" t="s">
        <v>52</v>
      </c>
      <c r="U13" s="49"/>
      <c r="V13" s="44" t="s">
        <v>49</v>
      </c>
      <c r="W13" s="44" t="s">
        <v>57</v>
      </c>
      <c r="X13" s="27">
        <v>655</v>
      </c>
      <c r="Y13" s="27">
        <v>65</v>
      </c>
      <c r="Z13" s="43" t="s">
        <v>69</v>
      </c>
      <c r="AA13" s="27">
        <v>33</v>
      </c>
      <c r="AB13" s="27"/>
      <c r="AC13" s="27">
        <v>1</v>
      </c>
      <c r="AD13" s="27">
        <v>1</v>
      </c>
      <c r="AE13" s="44">
        <v>1441.1</v>
      </c>
      <c r="AF13" s="45" t="s">
        <v>109</v>
      </c>
      <c r="AG13" s="44">
        <v>1441.1</v>
      </c>
      <c r="AH13" s="45" t="s">
        <v>111</v>
      </c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</row>
    <row r="14" spans="1:56" s="97" customFormat="1" ht="24" customHeight="1" x14ac:dyDescent="0.25">
      <c r="A14" s="89">
        <v>11</v>
      </c>
      <c r="B14" s="90" t="s">
        <v>21</v>
      </c>
      <c r="C14" s="91">
        <v>15</v>
      </c>
      <c r="D14" s="91">
        <v>1981</v>
      </c>
      <c r="E14" s="91" t="s">
        <v>15</v>
      </c>
      <c r="F14" s="91">
        <v>5</v>
      </c>
      <c r="G14" s="91">
        <v>4</v>
      </c>
      <c r="H14" s="91">
        <v>59</v>
      </c>
      <c r="I14" s="91">
        <v>12125</v>
      </c>
      <c r="J14" s="91">
        <v>4268.6000000000004</v>
      </c>
      <c r="K14" s="91">
        <v>3213.8</v>
      </c>
      <c r="L14" s="91">
        <v>1822.5</v>
      </c>
      <c r="M14" s="91">
        <v>388.8</v>
      </c>
      <c r="N14" s="91">
        <v>835.4</v>
      </c>
      <c r="O14" s="91">
        <v>64.72</v>
      </c>
      <c r="P14" s="91">
        <v>12.86</v>
      </c>
      <c r="Q14" s="91">
        <f t="shared" si="0"/>
        <v>155.16</v>
      </c>
      <c r="R14" s="91">
        <v>13.98</v>
      </c>
      <c r="S14" s="91">
        <v>911</v>
      </c>
      <c r="T14" s="92" t="s">
        <v>61</v>
      </c>
      <c r="U14" s="93"/>
      <c r="V14" s="92" t="s">
        <v>49</v>
      </c>
      <c r="W14" s="92" t="s">
        <v>57</v>
      </c>
      <c r="X14" s="91">
        <v>867</v>
      </c>
      <c r="Y14" s="91">
        <v>159</v>
      </c>
      <c r="Z14" s="94" t="s">
        <v>66</v>
      </c>
      <c r="AA14" s="91">
        <v>60</v>
      </c>
      <c r="AB14" s="91"/>
      <c r="AC14" s="91">
        <v>1</v>
      </c>
      <c r="AD14" s="91">
        <v>1</v>
      </c>
      <c r="AE14" s="92">
        <v>3213.8</v>
      </c>
      <c r="AF14" s="95" t="s">
        <v>109</v>
      </c>
      <c r="AG14" s="92">
        <v>3213.8</v>
      </c>
      <c r="AH14" s="95" t="s">
        <v>111</v>
      </c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</row>
    <row r="15" spans="1:56" s="47" customFormat="1" ht="25.5" customHeight="1" x14ac:dyDescent="0.25">
      <c r="A15" s="48">
        <v>12</v>
      </c>
      <c r="B15" s="48" t="s">
        <v>21</v>
      </c>
      <c r="C15" s="27">
        <v>16</v>
      </c>
      <c r="D15" s="27">
        <v>1990</v>
      </c>
      <c r="E15" s="27" t="s">
        <v>15</v>
      </c>
      <c r="F15" s="27">
        <v>3</v>
      </c>
      <c r="G15" s="27">
        <v>2</v>
      </c>
      <c r="H15" s="27">
        <v>24</v>
      </c>
      <c r="I15" s="27">
        <v>5486</v>
      </c>
      <c r="J15" s="27">
        <v>2305</v>
      </c>
      <c r="K15" s="27">
        <v>1435.2</v>
      </c>
      <c r="L15" s="27">
        <v>786.1</v>
      </c>
      <c r="M15" s="27">
        <v>152</v>
      </c>
      <c r="N15" s="27">
        <v>691</v>
      </c>
      <c r="O15" s="27">
        <v>45.41</v>
      </c>
      <c r="P15" s="27">
        <v>13.6</v>
      </c>
      <c r="Q15" s="27">
        <f t="shared" si="0"/>
        <v>118.02</v>
      </c>
      <c r="R15" s="27">
        <v>8.16</v>
      </c>
      <c r="S15" s="27">
        <v>706</v>
      </c>
      <c r="T15" s="44" t="s">
        <v>52</v>
      </c>
      <c r="U15" s="49"/>
      <c r="V15" s="44" t="s">
        <v>49</v>
      </c>
      <c r="W15" s="44" t="s">
        <v>57</v>
      </c>
      <c r="X15" s="27">
        <v>672</v>
      </c>
      <c r="Y15" s="27">
        <v>66</v>
      </c>
      <c r="Z15" s="43" t="s">
        <v>78</v>
      </c>
      <c r="AA15" s="27">
        <v>24</v>
      </c>
      <c r="AB15" s="27"/>
      <c r="AC15" s="27">
        <v>1</v>
      </c>
      <c r="AD15" s="27">
        <v>1</v>
      </c>
      <c r="AE15" s="44">
        <v>1435.2</v>
      </c>
      <c r="AF15" s="45" t="s">
        <v>109</v>
      </c>
      <c r="AG15" s="44">
        <v>1435.2</v>
      </c>
      <c r="AH15" s="45" t="s">
        <v>111</v>
      </c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</row>
    <row r="16" spans="1:56" s="47" customFormat="1" ht="22.5" customHeight="1" x14ac:dyDescent="0.25">
      <c r="A16" s="39">
        <v>13</v>
      </c>
      <c r="B16" s="50" t="s">
        <v>21</v>
      </c>
      <c r="C16" s="27">
        <v>17</v>
      </c>
      <c r="D16" s="27">
        <v>1990</v>
      </c>
      <c r="E16" s="27" t="s">
        <v>20</v>
      </c>
      <c r="F16" s="27">
        <v>3</v>
      </c>
      <c r="G16" s="27">
        <v>2</v>
      </c>
      <c r="H16" s="27">
        <v>24</v>
      </c>
      <c r="I16" s="27">
        <v>5770</v>
      </c>
      <c r="J16" s="27">
        <v>2250.6999999999998</v>
      </c>
      <c r="K16" s="27">
        <v>1491.9</v>
      </c>
      <c r="L16" s="27">
        <v>815.4</v>
      </c>
      <c r="M16" s="27">
        <v>185.6</v>
      </c>
      <c r="N16" s="27">
        <v>691</v>
      </c>
      <c r="O16" s="27">
        <v>17.05</v>
      </c>
      <c r="P16" s="27">
        <v>46.06</v>
      </c>
      <c r="Q16" s="34">
        <f t="shared" si="0"/>
        <v>126.22</v>
      </c>
      <c r="R16" s="27">
        <v>8.35</v>
      </c>
      <c r="S16" s="27">
        <v>726</v>
      </c>
      <c r="T16" s="44" t="s">
        <v>52</v>
      </c>
      <c r="U16" s="49"/>
      <c r="V16" s="44" t="s">
        <v>49</v>
      </c>
      <c r="W16" s="44" t="s">
        <v>57</v>
      </c>
      <c r="X16" s="27">
        <v>691</v>
      </c>
      <c r="Y16" s="27">
        <v>76</v>
      </c>
      <c r="Z16" s="43" t="s">
        <v>79</v>
      </c>
      <c r="AA16" s="27">
        <v>24</v>
      </c>
      <c r="AB16" s="27"/>
      <c r="AC16" s="27">
        <v>1</v>
      </c>
      <c r="AD16" s="27">
        <v>1</v>
      </c>
      <c r="AE16" s="44">
        <v>1491.9</v>
      </c>
      <c r="AF16" s="45" t="s">
        <v>109</v>
      </c>
      <c r="AG16" s="44">
        <v>1491.9</v>
      </c>
      <c r="AH16" s="45" t="s">
        <v>111</v>
      </c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</row>
    <row r="17" spans="1:56" s="47" customFormat="1" ht="24.75" customHeight="1" x14ac:dyDescent="0.25">
      <c r="A17" s="48">
        <v>14</v>
      </c>
      <c r="B17" s="43" t="s">
        <v>22</v>
      </c>
      <c r="C17" s="27">
        <v>1</v>
      </c>
      <c r="D17" s="27">
        <v>1974</v>
      </c>
      <c r="E17" s="27" t="s">
        <v>16</v>
      </c>
      <c r="F17" s="27">
        <v>2</v>
      </c>
      <c r="G17" s="27">
        <v>2</v>
      </c>
      <c r="H17" s="27">
        <v>16</v>
      </c>
      <c r="I17" s="27">
        <v>3016</v>
      </c>
      <c r="J17" s="27">
        <v>793.3</v>
      </c>
      <c r="K17" s="27">
        <v>733.3</v>
      </c>
      <c r="L17" s="27">
        <v>478.6</v>
      </c>
      <c r="M17" s="27">
        <v>60</v>
      </c>
      <c r="N17" s="27">
        <v>0</v>
      </c>
      <c r="O17" s="27">
        <v>39.9</v>
      </c>
      <c r="P17" s="27">
        <v>12.6</v>
      </c>
      <c r="Q17" s="34">
        <f t="shared" si="0"/>
        <v>105</v>
      </c>
      <c r="R17" s="27">
        <v>6</v>
      </c>
      <c r="S17" s="27">
        <v>1257</v>
      </c>
      <c r="T17" s="44" t="s">
        <v>55</v>
      </c>
      <c r="U17" s="49"/>
      <c r="V17" s="44" t="s">
        <v>49</v>
      </c>
      <c r="W17" s="44" t="s">
        <v>54</v>
      </c>
      <c r="X17" s="27"/>
      <c r="Y17" s="27">
        <v>19</v>
      </c>
      <c r="Z17" s="43" t="s">
        <v>99</v>
      </c>
      <c r="AA17" s="27"/>
      <c r="AB17" s="27"/>
      <c r="AC17" s="27"/>
      <c r="AD17" s="27"/>
      <c r="AE17" s="44">
        <v>478.6</v>
      </c>
      <c r="AF17" s="45" t="s">
        <v>109</v>
      </c>
      <c r="AG17" s="44">
        <v>478.6</v>
      </c>
      <c r="AH17" s="45" t="s">
        <v>111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</row>
    <row r="18" spans="1:56" s="47" customFormat="1" ht="21.75" customHeight="1" x14ac:dyDescent="0.25">
      <c r="A18" s="39">
        <v>15</v>
      </c>
      <c r="B18" s="43" t="s">
        <v>22</v>
      </c>
      <c r="C18" s="27" t="s">
        <v>25</v>
      </c>
      <c r="D18" s="27">
        <v>1974</v>
      </c>
      <c r="E18" s="27" t="s">
        <v>16</v>
      </c>
      <c r="F18" s="27">
        <v>2</v>
      </c>
      <c r="G18" s="27">
        <v>2</v>
      </c>
      <c r="H18" s="27">
        <v>11</v>
      </c>
      <c r="I18" s="27">
        <v>2731</v>
      </c>
      <c r="J18" s="27">
        <v>797.7</v>
      </c>
      <c r="K18" s="27">
        <v>649.29999999999995</v>
      </c>
      <c r="L18" s="27">
        <v>335.1</v>
      </c>
      <c r="M18" s="27">
        <v>99</v>
      </c>
      <c r="N18" s="27">
        <v>0</v>
      </c>
      <c r="O18" s="27">
        <v>39.25</v>
      </c>
      <c r="P18" s="27">
        <v>12.65</v>
      </c>
      <c r="Q18" s="34">
        <f t="shared" si="0"/>
        <v>103.8</v>
      </c>
      <c r="R18" s="27">
        <v>5.5</v>
      </c>
      <c r="S18" s="27">
        <v>810</v>
      </c>
      <c r="T18" s="44" t="s">
        <v>58</v>
      </c>
      <c r="U18" s="49"/>
      <c r="V18" s="44" t="s">
        <v>49</v>
      </c>
      <c r="W18" s="44" t="s">
        <v>54</v>
      </c>
      <c r="X18" s="27"/>
      <c r="Y18" s="27">
        <v>30</v>
      </c>
      <c r="Z18" s="43" t="s">
        <v>91</v>
      </c>
      <c r="AA18" s="27"/>
      <c r="AB18" s="27"/>
      <c r="AC18" s="27">
        <v>1</v>
      </c>
      <c r="AD18" s="27"/>
      <c r="AE18" s="44"/>
      <c r="AF18" s="50"/>
      <c r="AG18" s="27"/>
      <c r="AH18" s="50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</row>
    <row r="19" spans="1:56" s="47" customFormat="1" ht="23.25" customHeight="1" x14ac:dyDescent="0.25">
      <c r="A19" s="48">
        <v>16</v>
      </c>
      <c r="B19" s="43" t="s">
        <v>22</v>
      </c>
      <c r="C19" s="27">
        <v>6</v>
      </c>
      <c r="D19" s="27">
        <v>1948</v>
      </c>
      <c r="E19" s="27" t="s">
        <v>23</v>
      </c>
      <c r="F19" s="27">
        <v>1</v>
      </c>
      <c r="G19" s="27"/>
      <c r="H19" s="27">
        <v>3</v>
      </c>
      <c r="I19" s="27">
        <v>516</v>
      </c>
      <c r="J19" s="27">
        <v>216.9</v>
      </c>
      <c r="K19" s="27">
        <v>198.9</v>
      </c>
      <c r="L19" s="27">
        <v>169.6</v>
      </c>
      <c r="M19" s="27">
        <v>0</v>
      </c>
      <c r="N19" s="27">
        <v>0</v>
      </c>
      <c r="O19" s="27">
        <v>15.82</v>
      </c>
      <c r="P19" s="27">
        <v>9.8000000000000007</v>
      </c>
      <c r="Q19" s="34">
        <f t="shared" si="0"/>
        <v>51.24</v>
      </c>
      <c r="R19" s="27">
        <v>2.95</v>
      </c>
      <c r="S19" s="27">
        <v>267.10000000000002</v>
      </c>
      <c r="T19" s="44" t="s">
        <v>55</v>
      </c>
      <c r="U19" s="49" t="s">
        <v>49</v>
      </c>
      <c r="V19" s="44"/>
      <c r="W19" s="44" t="s">
        <v>54</v>
      </c>
      <c r="X19" s="27"/>
      <c r="Y19" s="27">
        <v>6</v>
      </c>
      <c r="Z19" s="43" t="s">
        <v>100</v>
      </c>
      <c r="AA19" s="27"/>
      <c r="AB19" s="27"/>
      <c r="AC19" s="27"/>
      <c r="AD19" s="27"/>
      <c r="AE19" s="44"/>
      <c r="AF19" s="50"/>
      <c r="AG19" s="27"/>
      <c r="AH19" s="50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</row>
    <row r="20" spans="1:56" s="47" customFormat="1" ht="24" customHeight="1" x14ac:dyDescent="0.25">
      <c r="A20" s="39">
        <v>17</v>
      </c>
      <c r="B20" s="43" t="s">
        <v>22</v>
      </c>
      <c r="C20" s="27">
        <v>8</v>
      </c>
      <c r="D20" s="27">
        <v>1948</v>
      </c>
      <c r="E20" s="27" t="s">
        <v>23</v>
      </c>
      <c r="F20" s="27">
        <v>1</v>
      </c>
      <c r="G20" s="27"/>
      <c r="H20" s="27">
        <v>4</v>
      </c>
      <c r="I20" s="27">
        <v>442</v>
      </c>
      <c r="J20" s="27">
        <v>180</v>
      </c>
      <c r="K20" s="27">
        <v>130.4</v>
      </c>
      <c r="L20" s="27">
        <v>104.5</v>
      </c>
      <c r="M20" s="27">
        <v>0</v>
      </c>
      <c r="N20" s="27">
        <v>0</v>
      </c>
      <c r="O20" s="27">
        <v>15.55</v>
      </c>
      <c r="P20" s="27">
        <v>9.8000000000000007</v>
      </c>
      <c r="Q20" s="34">
        <f t="shared" si="0"/>
        <v>50.7</v>
      </c>
      <c r="R20" s="27">
        <v>2.9</v>
      </c>
      <c r="S20" s="27">
        <v>263</v>
      </c>
      <c r="T20" s="44" t="s">
        <v>55</v>
      </c>
      <c r="U20" s="49" t="s">
        <v>49</v>
      </c>
      <c r="V20" s="44"/>
      <c r="W20" s="44" t="s">
        <v>54</v>
      </c>
      <c r="X20" s="27">
        <v>276</v>
      </c>
      <c r="Y20" s="27">
        <v>5</v>
      </c>
      <c r="Z20" s="43" t="s">
        <v>101</v>
      </c>
      <c r="AA20" s="27"/>
      <c r="AB20" s="27"/>
      <c r="AC20" s="27"/>
      <c r="AD20" s="27"/>
      <c r="AE20" s="44"/>
      <c r="AF20" s="50"/>
      <c r="AG20" s="27"/>
      <c r="AH20" s="50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</row>
    <row r="21" spans="1:56" s="47" customFormat="1" ht="23.25" customHeight="1" x14ac:dyDescent="0.25">
      <c r="A21" s="48">
        <v>18</v>
      </c>
      <c r="B21" s="43" t="s">
        <v>22</v>
      </c>
      <c r="C21" s="27" t="s">
        <v>35</v>
      </c>
      <c r="D21" s="27">
        <v>1965</v>
      </c>
      <c r="E21" s="27" t="s">
        <v>23</v>
      </c>
      <c r="F21" s="27">
        <v>2</v>
      </c>
      <c r="G21" s="27"/>
      <c r="H21" s="27">
        <v>8</v>
      </c>
      <c r="I21" s="27">
        <v>1114</v>
      </c>
      <c r="J21" s="27">
        <v>344.5</v>
      </c>
      <c r="K21" s="27">
        <v>318.10000000000002</v>
      </c>
      <c r="L21" s="27">
        <v>198.1</v>
      </c>
      <c r="M21" s="27">
        <v>19</v>
      </c>
      <c r="N21" s="27">
        <v>0</v>
      </c>
      <c r="O21" s="27">
        <v>17.09</v>
      </c>
      <c r="P21" s="27">
        <v>12.3</v>
      </c>
      <c r="Q21" s="34">
        <f t="shared" si="0"/>
        <v>58.78</v>
      </c>
      <c r="R21" s="27">
        <v>5.3</v>
      </c>
      <c r="S21" s="27">
        <v>262.7</v>
      </c>
      <c r="T21" s="44" t="s">
        <v>55</v>
      </c>
      <c r="U21" s="49" t="s">
        <v>49</v>
      </c>
      <c r="V21" s="44"/>
      <c r="W21" s="44" t="s">
        <v>54</v>
      </c>
      <c r="X21" s="27">
        <v>402</v>
      </c>
      <c r="Y21" s="27">
        <v>25</v>
      </c>
      <c r="Z21" s="43" t="s">
        <v>102</v>
      </c>
      <c r="AA21" s="27"/>
      <c r="AB21" s="27"/>
      <c r="AC21" s="27"/>
      <c r="AD21" s="27"/>
      <c r="AE21" s="44"/>
      <c r="AF21" s="50"/>
      <c r="AG21" s="27"/>
      <c r="AH21" s="50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</row>
    <row r="22" spans="1:56" s="47" customFormat="1" ht="23.25" customHeight="1" x14ac:dyDescent="0.25">
      <c r="A22" s="39">
        <v>19</v>
      </c>
      <c r="B22" s="43" t="s">
        <v>24</v>
      </c>
      <c r="C22" s="27">
        <v>12</v>
      </c>
      <c r="D22" s="27">
        <v>1959</v>
      </c>
      <c r="E22" s="27" t="s">
        <v>23</v>
      </c>
      <c r="F22" s="27">
        <v>1</v>
      </c>
      <c r="G22" s="27"/>
      <c r="H22" s="27">
        <v>4</v>
      </c>
      <c r="I22" s="27">
        <v>428</v>
      </c>
      <c r="J22" s="27">
        <v>172.7</v>
      </c>
      <c r="K22" s="27">
        <v>129.80000000000001</v>
      </c>
      <c r="L22" s="27">
        <v>85.3</v>
      </c>
      <c r="M22" s="27">
        <v>0</v>
      </c>
      <c r="N22" s="27">
        <v>0</v>
      </c>
      <c r="O22" s="27">
        <v>12.25</v>
      </c>
      <c r="P22" s="27">
        <v>12.25</v>
      </c>
      <c r="Q22" s="34">
        <f t="shared" si="0"/>
        <v>49</v>
      </c>
      <c r="R22" s="27">
        <v>2.85</v>
      </c>
      <c r="S22" s="27">
        <v>231</v>
      </c>
      <c r="T22" s="44" t="s">
        <v>55</v>
      </c>
      <c r="U22" s="49" t="s">
        <v>49</v>
      </c>
      <c r="V22" s="44"/>
      <c r="W22" s="44" t="s">
        <v>54</v>
      </c>
      <c r="X22" s="27">
        <v>380</v>
      </c>
      <c r="Y22" s="51" t="s">
        <v>64</v>
      </c>
      <c r="Z22" s="43"/>
      <c r="AA22" s="27"/>
      <c r="AB22" s="27"/>
      <c r="AC22" s="27"/>
      <c r="AD22" s="27"/>
      <c r="AE22" s="44"/>
      <c r="AF22" s="50"/>
      <c r="AG22" s="27"/>
      <c r="AH22" s="50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</row>
    <row r="23" spans="1:56" s="47" customFormat="1" ht="18" customHeight="1" x14ac:dyDescent="0.25">
      <c r="A23" s="48">
        <v>20</v>
      </c>
      <c r="B23" s="43" t="s">
        <v>24</v>
      </c>
      <c r="C23" s="27">
        <v>14</v>
      </c>
      <c r="D23" s="27">
        <v>1950</v>
      </c>
      <c r="E23" s="27" t="s">
        <v>23</v>
      </c>
      <c r="F23" s="27">
        <v>1</v>
      </c>
      <c r="G23" s="27"/>
      <c r="H23" s="27">
        <v>4</v>
      </c>
      <c r="I23" s="27">
        <v>433</v>
      </c>
      <c r="J23" s="27">
        <v>170.2</v>
      </c>
      <c r="K23" s="27">
        <v>133</v>
      </c>
      <c r="L23" s="27">
        <v>86.3</v>
      </c>
      <c r="M23" s="27">
        <v>0</v>
      </c>
      <c r="N23" s="27">
        <v>0</v>
      </c>
      <c r="O23" s="27">
        <v>12.34</v>
      </c>
      <c r="P23" s="27">
        <v>120.3</v>
      </c>
      <c r="Q23" s="34">
        <f t="shared" si="0"/>
        <v>265.27999999999997</v>
      </c>
      <c r="R23" s="27">
        <v>2.85</v>
      </c>
      <c r="S23" s="27">
        <v>243</v>
      </c>
      <c r="T23" s="44" t="s">
        <v>55</v>
      </c>
      <c r="U23" s="49" t="s">
        <v>49</v>
      </c>
      <c r="V23" s="44"/>
      <c r="W23" s="44" t="s">
        <v>54</v>
      </c>
      <c r="X23" s="27">
        <v>318</v>
      </c>
      <c r="Y23" s="27">
        <v>2</v>
      </c>
      <c r="Z23" s="43" t="s">
        <v>81</v>
      </c>
      <c r="AA23" s="27"/>
      <c r="AB23" s="27"/>
      <c r="AC23" s="27"/>
      <c r="AD23" s="27"/>
      <c r="AE23" s="44"/>
      <c r="AF23" s="50"/>
      <c r="AG23" s="27"/>
      <c r="AH23" s="50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</row>
    <row r="24" spans="1:56" s="47" customFormat="1" ht="21.75" customHeight="1" x14ac:dyDescent="0.25">
      <c r="A24" s="39">
        <v>21</v>
      </c>
      <c r="B24" s="43" t="s">
        <v>24</v>
      </c>
      <c r="C24" s="27">
        <v>21</v>
      </c>
      <c r="D24" s="27">
        <v>1951</v>
      </c>
      <c r="E24" s="27" t="s">
        <v>23</v>
      </c>
      <c r="F24" s="27">
        <v>1</v>
      </c>
      <c r="G24" s="27"/>
      <c r="H24" s="27">
        <v>3</v>
      </c>
      <c r="I24" s="27">
        <v>438</v>
      </c>
      <c r="J24" s="27">
        <v>179.1</v>
      </c>
      <c r="K24" s="27">
        <v>131</v>
      </c>
      <c r="L24" s="27">
        <v>97.1</v>
      </c>
      <c r="M24" s="27">
        <v>0</v>
      </c>
      <c r="N24" s="27">
        <v>0</v>
      </c>
      <c r="O24" s="27">
        <v>15.75</v>
      </c>
      <c r="P24" s="27">
        <v>9.6</v>
      </c>
      <c r="Q24" s="34">
        <f t="shared" si="0"/>
        <v>50.7</v>
      </c>
      <c r="R24" s="27">
        <v>2.9</v>
      </c>
      <c r="S24" s="27">
        <v>255</v>
      </c>
      <c r="T24" s="44" t="s">
        <v>55</v>
      </c>
      <c r="U24" s="49" t="s">
        <v>49</v>
      </c>
      <c r="V24" s="44"/>
      <c r="W24" s="44" t="s">
        <v>54</v>
      </c>
      <c r="X24" s="27">
        <v>379</v>
      </c>
      <c r="Y24" s="27">
        <v>5</v>
      </c>
      <c r="Z24" s="43" t="s">
        <v>82</v>
      </c>
      <c r="AA24" s="27"/>
      <c r="AB24" s="27"/>
      <c r="AC24" s="27"/>
      <c r="AD24" s="27"/>
      <c r="AE24" s="44"/>
      <c r="AF24" s="50"/>
      <c r="AG24" s="27"/>
      <c r="AH24" s="50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</row>
    <row r="25" spans="1:56" s="47" customFormat="1" ht="30.75" customHeight="1" x14ac:dyDescent="0.25">
      <c r="A25" s="48">
        <v>22</v>
      </c>
      <c r="B25" s="43" t="s">
        <v>24</v>
      </c>
      <c r="C25" s="27">
        <v>22</v>
      </c>
      <c r="D25" s="27">
        <v>1968</v>
      </c>
      <c r="E25" s="27" t="s">
        <v>16</v>
      </c>
      <c r="F25" s="27">
        <v>2</v>
      </c>
      <c r="G25" s="27">
        <v>2</v>
      </c>
      <c r="H25" s="27">
        <v>12</v>
      </c>
      <c r="I25" s="27">
        <v>2108</v>
      </c>
      <c r="J25" s="27">
        <v>585.6</v>
      </c>
      <c r="K25" s="27">
        <v>536.4</v>
      </c>
      <c r="L25" s="27">
        <v>306.5</v>
      </c>
      <c r="M25" s="27">
        <v>54.5</v>
      </c>
      <c r="N25" s="27">
        <v>381.9</v>
      </c>
      <c r="O25" s="27">
        <v>31.75</v>
      </c>
      <c r="P25" s="27">
        <v>12.03</v>
      </c>
      <c r="Q25" s="34">
        <f t="shared" si="0"/>
        <v>87.56</v>
      </c>
      <c r="R25" s="27">
        <v>5.52</v>
      </c>
      <c r="S25" s="27">
        <v>401</v>
      </c>
      <c r="T25" s="44" t="s">
        <v>59</v>
      </c>
      <c r="U25" s="49"/>
      <c r="V25" s="44" t="s">
        <v>49</v>
      </c>
      <c r="W25" s="44" t="s">
        <v>57</v>
      </c>
      <c r="X25" s="27"/>
      <c r="Y25" s="27">
        <v>21</v>
      </c>
      <c r="Z25" s="43" t="s">
        <v>83</v>
      </c>
      <c r="AA25" s="27"/>
      <c r="AB25" s="27"/>
      <c r="AC25" s="27">
        <v>1</v>
      </c>
      <c r="AD25" s="27"/>
      <c r="AE25" s="44">
        <v>536.79999999999995</v>
      </c>
      <c r="AF25" s="45" t="s">
        <v>109</v>
      </c>
      <c r="AG25" s="44">
        <v>536.79999999999995</v>
      </c>
      <c r="AH25" s="45" t="s">
        <v>111</v>
      </c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</row>
    <row r="26" spans="1:56" s="47" customFormat="1" ht="23.25" x14ac:dyDescent="0.25">
      <c r="A26" s="39">
        <v>23</v>
      </c>
      <c r="B26" s="43" t="s">
        <v>26</v>
      </c>
      <c r="C26" s="27">
        <v>11</v>
      </c>
      <c r="D26" s="27">
        <v>1973</v>
      </c>
      <c r="E26" s="27" t="s">
        <v>23</v>
      </c>
      <c r="F26" s="27">
        <v>1</v>
      </c>
      <c r="G26" s="27"/>
      <c r="H26" s="27">
        <v>2</v>
      </c>
      <c r="I26" s="27">
        <v>345</v>
      </c>
      <c r="J26" s="27">
        <v>139.5</v>
      </c>
      <c r="K26" s="27">
        <v>101.6</v>
      </c>
      <c r="L26" s="27">
        <v>68.7</v>
      </c>
      <c r="M26" s="27">
        <v>0</v>
      </c>
      <c r="N26" s="27">
        <v>0</v>
      </c>
      <c r="O26" s="27">
        <v>14.52</v>
      </c>
      <c r="P26" s="27">
        <v>8.1999999999999993</v>
      </c>
      <c r="Q26" s="34">
        <f t="shared" si="0"/>
        <v>45.44</v>
      </c>
      <c r="R26" s="27">
        <v>2.9</v>
      </c>
      <c r="S26" s="27">
        <v>150</v>
      </c>
      <c r="T26" s="44" t="s">
        <v>55</v>
      </c>
      <c r="U26" s="49" t="s">
        <v>49</v>
      </c>
      <c r="V26" s="44"/>
      <c r="W26" s="44" t="s">
        <v>54</v>
      </c>
      <c r="X26" s="27"/>
      <c r="Y26" s="27">
        <v>6</v>
      </c>
      <c r="Z26" s="43" t="s">
        <v>80</v>
      </c>
      <c r="AA26" s="27"/>
      <c r="AB26" s="27"/>
      <c r="AC26" s="27"/>
      <c r="AD26" s="27"/>
      <c r="AE26" s="44"/>
      <c r="AF26" s="50"/>
      <c r="AG26" s="27"/>
      <c r="AH26" s="50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</row>
    <row r="27" spans="1:56" s="47" customFormat="1" ht="23.25" x14ac:dyDescent="0.25">
      <c r="A27" s="48">
        <v>24</v>
      </c>
      <c r="B27" s="43" t="s">
        <v>27</v>
      </c>
      <c r="C27" s="27">
        <v>18</v>
      </c>
      <c r="D27" s="27">
        <v>1950</v>
      </c>
      <c r="E27" s="27" t="s">
        <v>23</v>
      </c>
      <c r="F27" s="27">
        <v>1</v>
      </c>
      <c r="G27" s="27"/>
      <c r="H27" s="27">
        <v>4</v>
      </c>
      <c r="I27" s="27">
        <v>642</v>
      </c>
      <c r="J27" s="27">
        <v>243.5</v>
      </c>
      <c r="K27" s="27">
        <v>188.6</v>
      </c>
      <c r="L27" s="27">
        <v>139.1</v>
      </c>
      <c r="M27" s="27">
        <v>0</v>
      </c>
      <c r="N27" s="27">
        <v>0</v>
      </c>
      <c r="O27" s="27">
        <v>20.399999999999999</v>
      </c>
      <c r="P27" s="27">
        <v>10.85</v>
      </c>
      <c r="Q27" s="34">
        <f t="shared" si="0"/>
        <v>62.5</v>
      </c>
      <c r="R27" s="27">
        <v>2.9</v>
      </c>
      <c r="S27" s="27">
        <v>350.2</v>
      </c>
      <c r="T27" s="44" t="s">
        <v>55</v>
      </c>
      <c r="U27" s="49" t="s">
        <v>49</v>
      </c>
      <c r="V27" s="44"/>
      <c r="W27" s="44" t="s">
        <v>54</v>
      </c>
      <c r="X27" s="27">
        <v>473</v>
      </c>
      <c r="Y27" s="27">
        <v>9</v>
      </c>
      <c r="Z27" s="43" t="s">
        <v>89</v>
      </c>
      <c r="AA27" s="27"/>
      <c r="AB27" s="27"/>
      <c r="AC27" s="27"/>
      <c r="AD27" s="27"/>
      <c r="AE27" s="44"/>
      <c r="AF27" s="50"/>
      <c r="AG27" s="27"/>
      <c r="AH27" s="50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</row>
    <row r="28" spans="1:56" s="47" customFormat="1" ht="23.25" x14ac:dyDescent="0.25">
      <c r="A28" s="39">
        <v>25</v>
      </c>
      <c r="B28" s="43" t="s">
        <v>27</v>
      </c>
      <c r="C28" s="27">
        <v>19</v>
      </c>
      <c r="D28" s="27">
        <v>1979</v>
      </c>
      <c r="E28" s="27" t="s">
        <v>34</v>
      </c>
      <c r="F28" s="27">
        <v>1</v>
      </c>
      <c r="G28" s="27"/>
      <c r="H28" s="27">
        <v>3</v>
      </c>
      <c r="I28" s="27">
        <v>549</v>
      </c>
      <c r="J28" s="27">
        <v>184.3</v>
      </c>
      <c r="K28" s="27">
        <v>151</v>
      </c>
      <c r="L28" s="27">
        <v>105.2</v>
      </c>
      <c r="M28" s="27">
        <v>0</v>
      </c>
      <c r="N28" s="27">
        <v>0</v>
      </c>
      <c r="O28" s="27">
        <v>25.5</v>
      </c>
      <c r="P28" s="27">
        <v>7.55</v>
      </c>
      <c r="Q28" s="34">
        <f t="shared" si="0"/>
        <v>66.099999999999994</v>
      </c>
      <c r="R28" s="27">
        <v>2.85</v>
      </c>
      <c r="S28" s="27">
        <v>286</v>
      </c>
      <c r="T28" s="44" t="s">
        <v>55</v>
      </c>
      <c r="U28" s="49" t="s">
        <v>49</v>
      </c>
      <c r="V28" s="44"/>
      <c r="W28" s="44" t="s">
        <v>54</v>
      </c>
      <c r="X28" s="27">
        <v>337</v>
      </c>
      <c r="Y28" s="27">
        <v>14</v>
      </c>
      <c r="Z28" s="43" t="s">
        <v>90</v>
      </c>
      <c r="AA28" s="27"/>
      <c r="AB28" s="27"/>
      <c r="AC28" s="27"/>
      <c r="AD28" s="27"/>
      <c r="AE28" s="44"/>
      <c r="AF28" s="50"/>
      <c r="AG28" s="27"/>
      <c r="AH28" s="50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</row>
    <row r="29" spans="1:56" s="47" customFormat="1" ht="23.25" x14ac:dyDescent="0.25">
      <c r="A29" s="48">
        <v>26</v>
      </c>
      <c r="B29" s="43" t="s">
        <v>27</v>
      </c>
      <c r="C29" s="27">
        <v>20</v>
      </c>
      <c r="D29" s="27">
        <v>1985</v>
      </c>
      <c r="E29" s="27" t="s">
        <v>23</v>
      </c>
      <c r="F29" s="27">
        <v>1</v>
      </c>
      <c r="G29" s="27"/>
      <c r="H29" s="27">
        <v>2</v>
      </c>
      <c r="I29" s="27">
        <v>627</v>
      </c>
      <c r="J29" s="27">
        <v>259.5</v>
      </c>
      <c r="K29" s="27">
        <v>184.8</v>
      </c>
      <c r="L29" s="27">
        <v>143.4</v>
      </c>
      <c r="M29" s="27">
        <v>0</v>
      </c>
      <c r="N29" s="27">
        <v>0</v>
      </c>
      <c r="O29" s="27">
        <v>20</v>
      </c>
      <c r="P29" s="27">
        <v>11.4</v>
      </c>
      <c r="Q29" s="34">
        <f t="shared" si="0"/>
        <v>62.8</v>
      </c>
      <c r="R29" s="27">
        <v>2.75</v>
      </c>
      <c r="S29" s="27">
        <v>370</v>
      </c>
      <c r="T29" s="44" t="s">
        <v>55</v>
      </c>
      <c r="U29" s="49" t="s">
        <v>49</v>
      </c>
      <c r="V29" s="44"/>
      <c r="W29" s="44" t="s">
        <v>54</v>
      </c>
      <c r="X29" s="27"/>
      <c r="Y29" s="27">
        <v>11</v>
      </c>
      <c r="Z29" s="43" t="s">
        <v>92</v>
      </c>
      <c r="AA29" s="27"/>
      <c r="AB29" s="27"/>
      <c r="AC29" s="27"/>
      <c r="AD29" s="27"/>
      <c r="AE29" s="44"/>
      <c r="AF29" s="50"/>
      <c r="AG29" s="27"/>
      <c r="AH29" s="50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</row>
    <row r="30" spans="1:56" s="47" customFormat="1" ht="23.25" x14ac:dyDescent="0.25">
      <c r="A30" s="39">
        <v>27</v>
      </c>
      <c r="B30" s="43" t="s">
        <v>27</v>
      </c>
      <c r="C30" s="27" t="s">
        <v>41</v>
      </c>
      <c r="D30" s="27">
        <v>1969</v>
      </c>
      <c r="E30" s="27" t="s">
        <v>23</v>
      </c>
      <c r="F30" s="27">
        <v>1</v>
      </c>
      <c r="G30" s="27"/>
      <c r="H30" s="27">
        <v>4</v>
      </c>
      <c r="I30" s="27">
        <v>604</v>
      </c>
      <c r="J30" s="27">
        <v>233.6</v>
      </c>
      <c r="K30" s="27">
        <v>173.4</v>
      </c>
      <c r="L30" s="27">
        <v>121.4</v>
      </c>
      <c r="M30" s="27">
        <v>0</v>
      </c>
      <c r="N30" s="27">
        <v>0</v>
      </c>
      <c r="O30" s="27">
        <v>18.600000000000001</v>
      </c>
      <c r="P30" s="27">
        <v>11</v>
      </c>
      <c r="Q30" s="34">
        <f t="shared" si="0"/>
        <v>59.2</v>
      </c>
      <c r="R30" s="27">
        <v>2.95</v>
      </c>
      <c r="S30" s="27">
        <v>337</v>
      </c>
      <c r="T30" s="44" t="s">
        <v>55</v>
      </c>
      <c r="U30" s="49" t="s">
        <v>49</v>
      </c>
      <c r="V30" s="44"/>
      <c r="W30" s="44" t="s">
        <v>54</v>
      </c>
      <c r="X30" s="27">
        <v>416</v>
      </c>
      <c r="Y30" s="27">
        <v>5</v>
      </c>
      <c r="Z30" s="43" t="s">
        <v>93</v>
      </c>
      <c r="AA30" s="27"/>
      <c r="AB30" s="27"/>
      <c r="AC30" s="27"/>
      <c r="AD30" s="27"/>
      <c r="AE30" s="44"/>
      <c r="AF30" s="50"/>
      <c r="AG30" s="27"/>
      <c r="AH30" s="50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</row>
    <row r="31" spans="1:56" s="47" customFormat="1" ht="23.25" x14ac:dyDescent="0.25">
      <c r="A31" s="48">
        <v>28</v>
      </c>
      <c r="B31" s="43" t="s">
        <v>27</v>
      </c>
      <c r="C31" s="27" t="s">
        <v>38</v>
      </c>
      <c r="D31" s="27">
        <v>1970</v>
      </c>
      <c r="E31" s="27" t="s">
        <v>23</v>
      </c>
      <c r="F31" s="27">
        <v>1</v>
      </c>
      <c r="G31" s="27"/>
      <c r="H31" s="27">
        <v>4</v>
      </c>
      <c r="I31" s="27">
        <v>507</v>
      </c>
      <c r="J31" s="27">
        <v>184.8</v>
      </c>
      <c r="K31" s="27">
        <v>134.1</v>
      </c>
      <c r="L31" s="27">
        <v>86.9</v>
      </c>
      <c r="M31" s="27">
        <v>0</v>
      </c>
      <c r="N31" s="27">
        <v>0</v>
      </c>
      <c r="O31" s="27">
        <v>16.25</v>
      </c>
      <c r="P31" s="27">
        <v>9.9</v>
      </c>
      <c r="Q31" s="34">
        <f t="shared" si="0"/>
        <v>52.3</v>
      </c>
      <c r="R31" s="27">
        <v>3.15</v>
      </c>
      <c r="S31" s="27">
        <v>271</v>
      </c>
      <c r="T31" s="44" t="s">
        <v>55</v>
      </c>
      <c r="U31" s="49" t="s">
        <v>49</v>
      </c>
      <c r="V31" s="44"/>
      <c r="W31" s="44" t="s">
        <v>54</v>
      </c>
      <c r="X31" s="27">
        <v>320</v>
      </c>
      <c r="Y31" s="27">
        <v>0</v>
      </c>
      <c r="Z31" s="43" t="s">
        <v>94</v>
      </c>
      <c r="AA31" s="27"/>
      <c r="AB31" s="27"/>
      <c r="AC31" s="27"/>
      <c r="AD31" s="27"/>
      <c r="AE31" s="44"/>
      <c r="AF31" s="50"/>
      <c r="AG31" s="27"/>
      <c r="AH31" s="50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</row>
    <row r="32" spans="1:56" s="47" customFormat="1" ht="23.25" x14ac:dyDescent="0.25">
      <c r="A32" s="39">
        <v>29</v>
      </c>
      <c r="B32" s="43" t="s">
        <v>28</v>
      </c>
      <c r="C32" s="27" t="s">
        <v>29</v>
      </c>
      <c r="D32" s="27">
        <v>1985</v>
      </c>
      <c r="E32" s="27" t="s">
        <v>23</v>
      </c>
      <c r="F32" s="27">
        <v>1</v>
      </c>
      <c r="G32" s="27"/>
      <c r="H32" s="27">
        <v>2</v>
      </c>
      <c r="I32" s="27">
        <v>421</v>
      </c>
      <c r="J32" s="27">
        <v>134.5</v>
      </c>
      <c r="K32" s="27">
        <v>126.7</v>
      </c>
      <c r="L32" s="27">
        <v>80.3</v>
      </c>
      <c r="M32" s="27">
        <v>0</v>
      </c>
      <c r="N32" s="27">
        <v>0</v>
      </c>
      <c r="O32" s="27">
        <v>14.67</v>
      </c>
      <c r="P32" s="27">
        <v>10.49</v>
      </c>
      <c r="Q32" s="34">
        <f t="shared" si="0"/>
        <v>50.32</v>
      </c>
      <c r="R32" s="27">
        <v>2.75</v>
      </c>
      <c r="S32" s="27">
        <v>191</v>
      </c>
      <c r="T32" s="44" t="s">
        <v>55</v>
      </c>
      <c r="U32" s="49" t="s">
        <v>49</v>
      </c>
      <c r="V32" s="44"/>
      <c r="W32" s="44" t="s">
        <v>57</v>
      </c>
      <c r="X32" s="27">
        <v>298</v>
      </c>
      <c r="Y32" s="27">
        <v>11</v>
      </c>
      <c r="Z32" s="43" t="s">
        <v>95</v>
      </c>
      <c r="AA32" s="27"/>
      <c r="AB32" s="27"/>
      <c r="AC32" s="27"/>
      <c r="AD32" s="27"/>
      <c r="AE32" s="44"/>
      <c r="AF32" s="50"/>
      <c r="AG32" s="27"/>
      <c r="AH32" s="50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</row>
    <row r="33" spans="1:56" s="47" customFormat="1" ht="23.25" x14ac:dyDescent="0.25">
      <c r="A33" s="48">
        <v>30</v>
      </c>
      <c r="B33" s="43" t="s">
        <v>32</v>
      </c>
      <c r="C33" s="27">
        <v>3</v>
      </c>
      <c r="D33" s="27">
        <v>1980</v>
      </c>
      <c r="E33" s="27" t="s">
        <v>34</v>
      </c>
      <c r="F33" s="27">
        <v>1</v>
      </c>
      <c r="G33" s="27"/>
      <c r="H33" s="27">
        <v>4</v>
      </c>
      <c r="I33" s="27">
        <v>560</v>
      </c>
      <c r="J33" s="27">
        <v>216.2</v>
      </c>
      <c r="K33" s="27">
        <v>161.69999999999999</v>
      </c>
      <c r="L33" s="27">
        <v>110.1</v>
      </c>
      <c r="M33" s="27">
        <v>0</v>
      </c>
      <c r="N33" s="27">
        <v>0</v>
      </c>
      <c r="O33" s="27">
        <v>24.5</v>
      </c>
      <c r="P33" s="27">
        <v>7.75</v>
      </c>
      <c r="Q33" s="34">
        <f t="shared" si="0"/>
        <v>64.5</v>
      </c>
      <c r="R33" s="27">
        <v>2.95</v>
      </c>
      <c r="S33" s="27">
        <v>311</v>
      </c>
      <c r="T33" s="44" t="s">
        <v>55</v>
      </c>
      <c r="U33" s="49" t="s">
        <v>49</v>
      </c>
      <c r="V33" s="44"/>
      <c r="W33" s="44" t="s">
        <v>57</v>
      </c>
      <c r="X33" s="27">
        <v>461</v>
      </c>
      <c r="Y33" s="27">
        <v>19</v>
      </c>
      <c r="Z33" s="43" t="s">
        <v>96</v>
      </c>
      <c r="AA33" s="27"/>
      <c r="AB33" s="27"/>
      <c r="AC33" s="27"/>
      <c r="AD33" s="27"/>
      <c r="AE33" s="44"/>
      <c r="AF33" s="50"/>
      <c r="AG33" s="27"/>
      <c r="AH33" s="50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</row>
    <row r="34" spans="1:56" s="47" customFormat="1" ht="23.25" x14ac:dyDescent="0.25">
      <c r="A34" s="39">
        <v>31</v>
      </c>
      <c r="B34" s="43" t="s">
        <v>32</v>
      </c>
      <c r="C34" s="27">
        <v>5</v>
      </c>
      <c r="D34" s="27">
        <v>1980</v>
      </c>
      <c r="E34" s="27" t="s">
        <v>34</v>
      </c>
      <c r="F34" s="27">
        <v>1</v>
      </c>
      <c r="G34" s="27"/>
      <c r="H34" s="27">
        <v>4</v>
      </c>
      <c r="I34" s="27">
        <v>560</v>
      </c>
      <c r="J34" s="27">
        <v>228.9</v>
      </c>
      <c r="K34" s="27">
        <v>173.4</v>
      </c>
      <c r="L34" s="27">
        <v>113.1</v>
      </c>
      <c r="M34" s="27">
        <v>0</v>
      </c>
      <c r="N34" s="27">
        <v>0</v>
      </c>
      <c r="O34" s="27">
        <v>25.8</v>
      </c>
      <c r="P34" s="27">
        <v>7.8</v>
      </c>
      <c r="Q34" s="34">
        <f t="shared" si="0"/>
        <v>67.2</v>
      </c>
      <c r="R34" s="27">
        <v>2.98</v>
      </c>
      <c r="S34" s="27">
        <v>311</v>
      </c>
      <c r="T34" s="44" t="s">
        <v>55</v>
      </c>
      <c r="U34" s="49" t="s">
        <v>49</v>
      </c>
      <c r="V34" s="44"/>
      <c r="W34" s="44" t="s">
        <v>57</v>
      </c>
      <c r="X34" s="27">
        <v>311</v>
      </c>
      <c r="Y34" s="27">
        <v>11</v>
      </c>
      <c r="Z34" s="43" t="s">
        <v>97</v>
      </c>
      <c r="AA34" s="27"/>
      <c r="AB34" s="27"/>
      <c r="AC34" s="27"/>
      <c r="AD34" s="27"/>
      <c r="AE34" s="44"/>
      <c r="AF34" s="50"/>
      <c r="AG34" s="27"/>
      <c r="AH34" s="50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</row>
    <row r="35" spans="1:56" s="47" customFormat="1" ht="23.25" x14ac:dyDescent="0.25">
      <c r="A35" s="48">
        <v>32</v>
      </c>
      <c r="B35" s="43" t="s">
        <v>32</v>
      </c>
      <c r="C35" s="27" t="s">
        <v>33</v>
      </c>
      <c r="D35" s="27">
        <v>1985</v>
      </c>
      <c r="E35" s="27" t="s">
        <v>34</v>
      </c>
      <c r="F35" s="27">
        <v>1</v>
      </c>
      <c r="G35" s="27">
        <v>2</v>
      </c>
      <c r="H35" s="27">
        <v>4</v>
      </c>
      <c r="I35" s="27">
        <v>583</v>
      </c>
      <c r="J35" s="27">
        <v>206.1</v>
      </c>
      <c r="K35" s="27">
        <v>164</v>
      </c>
      <c r="L35" s="27">
        <v>109.7</v>
      </c>
      <c r="M35" s="27">
        <v>0</v>
      </c>
      <c r="N35" s="27">
        <v>0</v>
      </c>
      <c r="O35" s="27">
        <v>24.86</v>
      </c>
      <c r="P35" s="27">
        <v>7.95</v>
      </c>
      <c r="Q35" s="34">
        <f t="shared" si="0"/>
        <v>65.62</v>
      </c>
      <c r="R35" s="27">
        <v>295</v>
      </c>
      <c r="S35" s="27">
        <v>305.7</v>
      </c>
      <c r="T35" s="44" t="s">
        <v>55</v>
      </c>
      <c r="U35" s="49" t="s">
        <v>49</v>
      </c>
      <c r="V35" s="44"/>
      <c r="W35" s="44" t="s">
        <v>57</v>
      </c>
      <c r="X35" s="27"/>
      <c r="Y35" s="27">
        <v>8</v>
      </c>
      <c r="Z35" s="43" t="s">
        <v>98</v>
      </c>
      <c r="AA35" s="27"/>
      <c r="AB35" s="27"/>
      <c r="AC35" s="27"/>
      <c r="AD35" s="27"/>
      <c r="AE35" s="44"/>
      <c r="AF35" s="50"/>
      <c r="AG35" s="27"/>
      <c r="AH35" s="50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</row>
    <row r="36" spans="1:56" s="84" customFormat="1" ht="21.75" customHeight="1" x14ac:dyDescent="0.25">
      <c r="A36" s="76">
        <v>33</v>
      </c>
      <c r="B36" s="77" t="s">
        <v>26</v>
      </c>
      <c r="C36" s="78">
        <v>15</v>
      </c>
      <c r="D36" s="78">
        <v>1981</v>
      </c>
      <c r="E36" s="78" t="s">
        <v>34</v>
      </c>
      <c r="F36" s="78">
        <v>1</v>
      </c>
      <c r="G36" s="78"/>
      <c r="H36" s="78">
        <v>4</v>
      </c>
      <c r="I36" s="78">
        <v>620</v>
      </c>
      <c r="J36" s="78">
        <v>229.8</v>
      </c>
      <c r="K36" s="78">
        <v>175.5</v>
      </c>
      <c r="L36" s="78">
        <v>117.7</v>
      </c>
      <c r="M36" s="78">
        <v>0</v>
      </c>
      <c r="N36" s="78">
        <v>0</v>
      </c>
      <c r="O36" s="78">
        <v>25.27</v>
      </c>
      <c r="P36" s="78">
        <v>8.1</v>
      </c>
      <c r="Q36" s="79">
        <f t="shared" si="0"/>
        <v>66.739999999999995</v>
      </c>
      <c r="R36" s="78">
        <v>3.03</v>
      </c>
      <c r="S36" s="78">
        <v>331</v>
      </c>
      <c r="T36" s="80" t="s">
        <v>55</v>
      </c>
      <c r="U36" s="81" t="s">
        <v>49</v>
      </c>
      <c r="V36" s="80"/>
      <c r="W36" s="80" t="s">
        <v>57</v>
      </c>
      <c r="X36" s="78">
        <v>436</v>
      </c>
      <c r="Y36" s="78">
        <v>8</v>
      </c>
      <c r="Z36" s="77" t="s">
        <v>114</v>
      </c>
      <c r="AA36" s="78"/>
      <c r="AB36" s="78"/>
      <c r="AC36" s="78"/>
      <c r="AD36" s="78"/>
      <c r="AE36" s="80"/>
      <c r="AF36" s="82"/>
      <c r="AG36" s="78"/>
      <c r="AH36" s="82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</row>
    <row r="37" spans="1:56" s="47" customFormat="1" ht="23.25" x14ac:dyDescent="0.25">
      <c r="A37" s="48">
        <v>34</v>
      </c>
      <c r="B37" s="43" t="s">
        <v>36</v>
      </c>
      <c r="C37" s="27" t="s">
        <v>37</v>
      </c>
      <c r="D37" s="27">
        <v>1988</v>
      </c>
      <c r="E37" s="27" t="s">
        <v>34</v>
      </c>
      <c r="F37" s="27">
        <v>1</v>
      </c>
      <c r="G37" s="27"/>
      <c r="H37" s="27">
        <v>2</v>
      </c>
      <c r="I37" s="27">
        <v>521</v>
      </c>
      <c r="J37" s="27">
        <v>206.1</v>
      </c>
      <c r="K37" s="27">
        <v>147</v>
      </c>
      <c r="L37" s="27">
        <v>89.3</v>
      </c>
      <c r="M37" s="27">
        <v>0</v>
      </c>
      <c r="N37" s="27">
        <v>0</v>
      </c>
      <c r="O37" s="27">
        <v>24.7</v>
      </c>
      <c r="P37" s="27">
        <v>5</v>
      </c>
      <c r="Q37" s="34">
        <f t="shared" si="0"/>
        <v>59.4</v>
      </c>
      <c r="R37" s="27">
        <v>2.7</v>
      </c>
      <c r="S37" s="27">
        <v>220</v>
      </c>
      <c r="T37" s="44" t="s">
        <v>55</v>
      </c>
      <c r="U37" s="49" t="s">
        <v>49</v>
      </c>
      <c r="V37" s="44"/>
      <c r="W37" s="44" t="s">
        <v>54</v>
      </c>
      <c r="X37" s="27"/>
      <c r="Y37" s="27">
        <v>6</v>
      </c>
      <c r="Z37" s="43" t="s">
        <v>88</v>
      </c>
      <c r="AA37" s="27"/>
      <c r="AB37" s="27"/>
      <c r="AC37" s="27"/>
      <c r="AD37" s="27"/>
      <c r="AE37" s="44"/>
      <c r="AF37" s="50"/>
      <c r="AG37" s="27"/>
      <c r="AH37" s="50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</row>
    <row r="38" spans="1:56" s="47" customFormat="1" ht="23.25" x14ac:dyDescent="0.25">
      <c r="A38" s="39">
        <v>35</v>
      </c>
      <c r="B38" s="52" t="s">
        <v>30</v>
      </c>
      <c r="C38" s="27">
        <v>4</v>
      </c>
      <c r="D38" s="27"/>
      <c r="E38" s="27" t="s">
        <v>16</v>
      </c>
      <c r="F38" s="27">
        <v>1</v>
      </c>
      <c r="G38" s="27"/>
      <c r="H38" s="27">
        <v>6</v>
      </c>
      <c r="I38" s="27">
        <v>576</v>
      </c>
      <c r="J38" s="27">
        <v>185.9</v>
      </c>
      <c r="K38" s="27">
        <v>150.69999999999999</v>
      </c>
      <c r="L38" s="27">
        <v>102.8</v>
      </c>
      <c r="M38" s="27">
        <v>0</v>
      </c>
      <c r="N38" s="27">
        <v>0</v>
      </c>
      <c r="O38" s="27">
        <v>22.6</v>
      </c>
      <c r="P38" s="27">
        <v>9.1</v>
      </c>
      <c r="Q38" s="34">
        <f t="shared" si="0"/>
        <v>63.400000000000006</v>
      </c>
      <c r="R38" s="27">
        <v>2.8</v>
      </c>
      <c r="S38" s="27">
        <v>306</v>
      </c>
      <c r="T38" s="44" t="s">
        <v>55</v>
      </c>
      <c r="U38" s="49" t="s">
        <v>49</v>
      </c>
      <c r="V38" s="44"/>
      <c r="W38" s="44" t="s">
        <v>54</v>
      </c>
      <c r="X38" s="27">
        <v>321</v>
      </c>
      <c r="Y38" s="27">
        <v>11</v>
      </c>
      <c r="Z38" s="43" t="s">
        <v>106</v>
      </c>
      <c r="AA38" s="27"/>
      <c r="AB38" s="27"/>
      <c r="AC38" s="27"/>
      <c r="AD38" s="27"/>
      <c r="AE38" s="44"/>
      <c r="AF38" s="50"/>
      <c r="AG38" s="27"/>
      <c r="AH38" s="50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</row>
    <row r="39" spans="1:56" s="47" customFormat="1" ht="23.25" x14ac:dyDescent="0.25">
      <c r="A39" s="48">
        <v>36</v>
      </c>
      <c r="B39" s="53" t="s">
        <v>31</v>
      </c>
      <c r="C39" s="27">
        <v>24</v>
      </c>
      <c r="D39" s="27">
        <v>1964</v>
      </c>
      <c r="E39" s="27" t="s">
        <v>16</v>
      </c>
      <c r="F39" s="27">
        <v>2</v>
      </c>
      <c r="G39" s="27">
        <v>2</v>
      </c>
      <c r="H39" s="27">
        <v>16</v>
      </c>
      <c r="I39" s="27">
        <v>2471</v>
      </c>
      <c r="J39" s="27">
        <v>701.9</v>
      </c>
      <c r="K39" s="27">
        <v>638.79999999999995</v>
      </c>
      <c r="L39" s="27">
        <v>414.6</v>
      </c>
      <c r="M39" s="27">
        <v>58.7</v>
      </c>
      <c r="N39" s="27">
        <v>0</v>
      </c>
      <c r="O39" s="27">
        <v>35.299999999999997</v>
      </c>
      <c r="P39" s="27">
        <v>12.5</v>
      </c>
      <c r="Q39" s="34">
        <f t="shared" si="0"/>
        <v>95.6</v>
      </c>
      <c r="R39" s="27">
        <v>5.6</v>
      </c>
      <c r="S39" s="27">
        <v>551</v>
      </c>
      <c r="T39" s="44" t="s">
        <v>55</v>
      </c>
      <c r="U39" s="49" t="s">
        <v>49</v>
      </c>
      <c r="V39" s="44"/>
      <c r="W39" s="44" t="s">
        <v>54</v>
      </c>
      <c r="X39" s="27">
        <v>741.3</v>
      </c>
      <c r="Y39" s="27">
        <v>15</v>
      </c>
      <c r="Z39" s="43" t="s">
        <v>103</v>
      </c>
      <c r="AA39" s="27"/>
      <c r="AB39" s="27"/>
      <c r="AC39" s="27"/>
      <c r="AD39" s="27"/>
      <c r="AE39" s="44"/>
      <c r="AF39" s="50"/>
      <c r="AG39" s="27"/>
      <c r="AH39" s="50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</row>
    <row r="40" spans="1:56" s="47" customFormat="1" ht="23.25" x14ac:dyDescent="0.25">
      <c r="A40" s="39">
        <v>37</v>
      </c>
      <c r="B40" s="52" t="s">
        <v>40</v>
      </c>
      <c r="C40" s="27">
        <v>21</v>
      </c>
      <c r="D40" s="27">
        <v>1972</v>
      </c>
      <c r="E40" s="27" t="s">
        <v>16</v>
      </c>
      <c r="F40" s="27">
        <v>2</v>
      </c>
      <c r="G40" s="27">
        <v>2</v>
      </c>
      <c r="H40" s="27">
        <v>10</v>
      </c>
      <c r="I40" s="27">
        <v>2130</v>
      </c>
      <c r="J40" s="27">
        <v>567.20000000000005</v>
      </c>
      <c r="K40" s="27">
        <v>484.7</v>
      </c>
      <c r="L40" s="27">
        <v>278.89999999999998</v>
      </c>
      <c r="M40" s="27">
        <v>31.7</v>
      </c>
      <c r="N40" s="27">
        <v>0</v>
      </c>
      <c r="O40" s="27">
        <v>31.7</v>
      </c>
      <c r="P40" s="27">
        <v>12</v>
      </c>
      <c r="Q40" s="34">
        <f t="shared" si="0"/>
        <v>87.4</v>
      </c>
      <c r="R40" s="27">
        <v>5.6</v>
      </c>
      <c r="S40" s="27">
        <v>390</v>
      </c>
      <c r="T40" s="54" t="s">
        <v>52</v>
      </c>
      <c r="U40" s="49" t="s">
        <v>49</v>
      </c>
      <c r="V40" s="44"/>
      <c r="W40" s="44" t="s">
        <v>54</v>
      </c>
      <c r="X40" s="27"/>
      <c r="Y40" s="27">
        <v>31</v>
      </c>
      <c r="Z40" s="43" t="s">
        <v>104</v>
      </c>
      <c r="AA40" s="27"/>
      <c r="AB40" s="27"/>
      <c r="AC40" s="27"/>
      <c r="AD40" s="27"/>
      <c r="AE40" s="44"/>
      <c r="AF40" s="50"/>
      <c r="AG40" s="27"/>
      <c r="AH40" s="50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</row>
    <row r="41" spans="1:56" s="47" customFormat="1" ht="23.25" x14ac:dyDescent="0.25">
      <c r="A41" s="48">
        <v>38</v>
      </c>
      <c r="B41" s="52" t="s">
        <v>40</v>
      </c>
      <c r="C41" s="27">
        <v>22</v>
      </c>
      <c r="D41" s="27">
        <v>1972</v>
      </c>
      <c r="E41" s="27" t="s">
        <v>16</v>
      </c>
      <c r="F41" s="27">
        <v>2</v>
      </c>
      <c r="G41" s="27">
        <v>2</v>
      </c>
      <c r="H41" s="27">
        <v>12</v>
      </c>
      <c r="I41" s="27">
        <v>2130</v>
      </c>
      <c r="J41" s="27">
        <v>760.8</v>
      </c>
      <c r="K41" s="27">
        <v>515.79999999999995</v>
      </c>
      <c r="L41" s="27">
        <v>294</v>
      </c>
      <c r="M41" s="27">
        <v>49.7</v>
      </c>
      <c r="N41" s="27">
        <v>0</v>
      </c>
      <c r="O41" s="27">
        <v>31.7</v>
      </c>
      <c r="P41" s="27">
        <v>12</v>
      </c>
      <c r="Q41" s="34">
        <f t="shared" si="0"/>
        <v>87.4</v>
      </c>
      <c r="R41" s="27">
        <v>5.6</v>
      </c>
      <c r="S41" s="27">
        <v>399</v>
      </c>
      <c r="T41" s="44" t="s">
        <v>52</v>
      </c>
      <c r="U41" s="49" t="s">
        <v>49</v>
      </c>
      <c r="V41" s="44"/>
      <c r="W41" s="44" t="s">
        <v>54</v>
      </c>
      <c r="X41" s="27">
        <v>380</v>
      </c>
      <c r="Y41" s="27">
        <v>17</v>
      </c>
      <c r="Z41" s="43" t="s">
        <v>105</v>
      </c>
      <c r="AA41" s="27"/>
      <c r="AB41" s="27"/>
      <c r="AC41" s="27"/>
      <c r="AD41" s="27"/>
      <c r="AE41" s="44"/>
      <c r="AF41" s="50"/>
      <c r="AG41" s="27"/>
      <c r="AH41" s="50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</row>
    <row r="42" spans="1:56" s="47" customFormat="1" ht="24" thickBot="1" x14ac:dyDescent="0.3">
      <c r="A42" s="39">
        <v>39</v>
      </c>
      <c r="B42" s="52" t="s">
        <v>39</v>
      </c>
      <c r="C42" s="27">
        <v>20</v>
      </c>
      <c r="D42" s="27">
        <v>1962</v>
      </c>
      <c r="E42" s="27" t="s">
        <v>16</v>
      </c>
      <c r="F42" s="27">
        <v>2</v>
      </c>
      <c r="G42" s="27">
        <v>1</v>
      </c>
      <c r="H42" s="27">
        <v>12</v>
      </c>
      <c r="I42" s="27">
        <v>1886</v>
      </c>
      <c r="J42" s="27">
        <v>499.1</v>
      </c>
      <c r="K42" s="27">
        <v>278.89999999999998</v>
      </c>
      <c r="L42" s="27">
        <v>162.6</v>
      </c>
      <c r="M42" s="27">
        <v>60.5</v>
      </c>
      <c r="N42" s="27">
        <v>0</v>
      </c>
      <c r="O42" s="27">
        <v>26.85</v>
      </c>
      <c r="P42" s="27">
        <v>12.54</v>
      </c>
      <c r="Q42" s="34">
        <f t="shared" si="0"/>
        <v>78.78</v>
      </c>
      <c r="R42" s="27">
        <v>5.6</v>
      </c>
      <c r="S42" s="27">
        <v>350</v>
      </c>
      <c r="T42" s="44" t="s">
        <v>55</v>
      </c>
      <c r="U42" s="55" t="s">
        <v>49</v>
      </c>
      <c r="V42" s="56"/>
      <c r="W42" s="44" t="s">
        <v>54</v>
      </c>
      <c r="X42" s="27"/>
      <c r="Y42" s="27">
        <v>37</v>
      </c>
      <c r="Z42" s="43" t="s">
        <v>72</v>
      </c>
      <c r="AA42" s="27"/>
      <c r="AB42" s="27"/>
      <c r="AC42" s="27"/>
      <c r="AD42" s="27"/>
      <c r="AE42" s="44"/>
      <c r="AF42" s="50"/>
      <c r="AG42" s="27"/>
      <c r="AH42" s="50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</row>
    <row r="43" spans="1:56" s="47" customFormat="1" ht="15.75" thickBot="1" x14ac:dyDescent="0.3">
      <c r="A43" s="57"/>
      <c r="B43" s="57"/>
      <c r="C43" s="35"/>
      <c r="D43" s="35"/>
      <c r="E43" s="35"/>
      <c r="F43" s="35"/>
      <c r="G43" s="35"/>
      <c r="H43" s="35"/>
      <c r="I43" s="35"/>
      <c r="J43" s="35">
        <f>SUM(J4:J42)</f>
        <v>28300.3</v>
      </c>
      <c r="K43" s="35">
        <f>SUM(K4:K42)</f>
        <v>22175.700000000004</v>
      </c>
      <c r="L43" s="35">
        <f>SUM(L4:L42)</f>
        <v>13156.300000000003</v>
      </c>
      <c r="M43" s="35">
        <f>SUM(M4:M42)</f>
        <v>1869.1</v>
      </c>
      <c r="N43" s="35">
        <f>SUM(N7:N42)</f>
        <v>3855.3</v>
      </c>
      <c r="O43" s="35"/>
      <c r="P43" s="35"/>
      <c r="Q43" s="36"/>
      <c r="R43" s="27"/>
      <c r="S43" s="27"/>
      <c r="T43" s="27"/>
      <c r="U43" s="42"/>
      <c r="V43" s="58"/>
      <c r="W43" s="27"/>
      <c r="X43" s="27"/>
      <c r="Y43" s="33"/>
      <c r="Z43" s="46"/>
      <c r="AA43" s="59"/>
      <c r="AB43" s="59"/>
      <c r="AC43" s="59"/>
      <c r="AD43" s="59"/>
      <c r="AE43" s="59"/>
      <c r="AF43" s="46"/>
      <c r="AG43" s="59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</row>
    <row r="44" spans="1:56" s="47" customFormat="1" ht="15.75" thickBot="1" x14ac:dyDescent="0.3">
      <c r="A44" s="60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59"/>
      <c r="R44" s="59"/>
      <c r="S44" s="59"/>
      <c r="T44" s="59"/>
      <c r="U44" s="59"/>
      <c r="V44" s="59"/>
      <c r="W44" s="59"/>
      <c r="X44" s="59"/>
      <c r="Y44" s="59"/>
      <c r="Z44" s="46"/>
      <c r="AA44" s="59"/>
      <c r="AB44" s="59"/>
      <c r="AC44" s="59"/>
      <c r="AD44" s="59"/>
      <c r="AE44" s="59"/>
      <c r="AF44" s="46"/>
      <c r="AG44" s="59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</row>
    <row r="45" spans="1:56" s="47" customFormat="1" ht="35.25" thickBot="1" x14ac:dyDescent="0.3">
      <c r="A45" s="46"/>
      <c r="B45" s="46"/>
      <c r="C45" s="61" t="s">
        <v>0</v>
      </c>
      <c r="D45" s="61" t="s">
        <v>1</v>
      </c>
      <c r="E45" s="61" t="s">
        <v>2</v>
      </c>
      <c r="F45" s="62" t="s">
        <v>3</v>
      </c>
      <c r="G45" s="61" t="s">
        <v>4</v>
      </c>
      <c r="H45" s="61" t="s">
        <v>42</v>
      </c>
      <c r="I45" s="62" t="s">
        <v>50</v>
      </c>
      <c r="J45" s="62" t="s">
        <v>5</v>
      </c>
      <c r="K45" s="61" t="s">
        <v>6</v>
      </c>
      <c r="L45" s="63" t="s">
        <v>7</v>
      </c>
      <c r="M45" s="62" t="s">
        <v>8</v>
      </c>
      <c r="N45" s="61" t="s">
        <v>9</v>
      </c>
      <c r="O45" s="61" t="s">
        <v>10</v>
      </c>
      <c r="P45" s="61" t="s">
        <v>11</v>
      </c>
      <c r="Q45" s="64" t="s">
        <v>12</v>
      </c>
      <c r="R45" s="64" t="s">
        <v>43</v>
      </c>
      <c r="S45" s="63" t="s">
        <v>45</v>
      </c>
      <c r="T45" s="64" t="s">
        <v>46</v>
      </c>
      <c r="U45" s="65" t="s">
        <v>48</v>
      </c>
      <c r="V45" s="64" t="s">
        <v>56</v>
      </c>
      <c r="W45" s="66" t="s">
        <v>53</v>
      </c>
      <c r="X45" s="67" t="s">
        <v>51</v>
      </c>
      <c r="Y45" s="68" t="s">
        <v>63</v>
      </c>
      <c r="Z45" s="68" t="s">
        <v>65</v>
      </c>
      <c r="AA45" s="27" t="s">
        <v>84</v>
      </c>
      <c r="AB45" s="27" t="s">
        <v>85</v>
      </c>
      <c r="AC45" s="68" t="s">
        <v>86</v>
      </c>
      <c r="AD45" s="69" t="s">
        <v>87</v>
      </c>
      <c r="AE45" s="70" t="s">
        <v>107</v>
      </c>
      <c r="AF45" s="71" t="s">
        <v>108</v>
      </c>
      <c r="AG45" s="72" t="s">
        <v>107</v>
      </c>
      <c r="AH45" s="73" t="s">
        <v>108</v>
      </c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</row>
    <row r="46" spans="1:5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7"/>
      <c r="M46" s="37"/>
      <c r="N46" s="37"/>
      <c r="O46" s="2"/>
      <c r="P46" s="2"/>
      <c r="Q46" s="14"/>
      <c r="R46" s="14"/>
      <c r="S46" s="14"/>
      <c r="T46" s="14"/>
      <c r="U46" s="14"/>
      <c r="V46" s="14"/>
      <c r="W46" s="14"/>
      <c r="X46" s="14"/>
      <c r="Y46" s="14"/>
      <c r="Z46" s="2"/>
      <c r="AA46" s="14"/>
      <c r="AB46" s="14"/>
      <c r="AC46" s="14"/>
      <c r="AD46" s="14"/>
      <c r="AE46" s="14"/>
      <c r="AF46" s="2"/>
      <c r="AG46" s="14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spans="1:5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38"/>
      <c r="L47" s="38"/>
      <c r="M47" s="38"/>
      <c r="N47" s="38"/>
      <c r="O47" s="2"/>
      <c r="P47" s="38"/>
      <c r="Q47" s="37"/>
      <c r="R47" s="14"/>
      <c r="S47" s="14"/>
      <c r="T47" s="14"/>
      <c r="U47" s="14"/>
      <c r="V47" s="14"/>
      <c r="W47" s="14"/>
      <c r="X47" s="14"/>
      <c r="Y47" s="14"/>
      <c r="Z47" s="2"/>
      <c r="AA47" s="14"/>
      <c r="AB47" s="14"/>
      <c r="AC47" s="14"/>
      <c r="AD47" s="14"/>
      <c r="AE47" s="14"/>
      <c r="AF47" s="2"/>
      <c r="AG47" s="14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</row>
  </sheetData>
  <mergeCells count="2">
    <mergeCell ref="AE2:AF2"/>
    <mergeCell ref="AG2:AH2"/>
  </mergeCells>
  <pageMargins left="0.7" right="0.7" top="0.75" bottom="0.75" header="0.3" footer="0.3"/>
  <pageSetup paperSize="9" scale="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2022-06-20T13:51:25Z</dcterms:modified>
</cp:coreProperties>
</file>